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45" windowHeight="9390" activeTab="0"/>
  </bookViews>
  <sheets>
    <sheet name="연간소득입력" sheetId="1" r:id="rId1"/>
    <sheet name="수급권취득 익월 이후 소득입력" sheetId="2" r:id="rId2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C17" authorId="0">
      <text>
        <r>
          <rPr>
            <b/>
            <sz val="9"/>
            <rFont val="돋움"/>
            <family val="3"/>
          </rPr>
          <t>월감액금액은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월연금액의</t>
        </r>
        <r>
          <rPr>
            <b/>
            <sz val="9"/>
            <rFont val="Tahoma"/>
            <family val="2"/>
          </rPr>
          <t xml:space="preserve"> 1/2</t>
        </r>
        <r>
          <rPr>
            <b/>
            <sz val="9"/>
            <rFont val="돋움"/>
            <family val="3"/>
          </rPr>
          <t>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초과할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없습니다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<sst xmlns="http://schemas.openxmlformats.org/spreadsheetml/2006/main" count="47" uniqueCount="40">
  <si>
    <t>근로+사업소득금액</t>
  </si>
  <si>
    <t>소득종사여부</t>
  </si>
  <si>
    <t>초과소득월액</t>
  </si>
  <si>
    <t>월감액금액</t>
  </si>
  <si>
    <t>※ 2015.7.29.이후 노령연금 수급권을 취득한 분부터 적용합니다.</t>
  </si>
  <si>
    <t>-입력항목 설명-</t>
  </si>
  <si>
    <t>근로+사업소득금액</t>
  </si>
  <si>
    <t>월평균소득금액</t>
  </si>
  <si>
    <t>소득종사여부</t>
  </si>
  <si>
    <t>해당</t>
  </si>
  <si>
    <t>※ 노란색 셀에 값을 입력하면 [소득종사 여부] 및 월 감액금액이 표출됩니다.</t>
  </si>
  <si>
    <t>○ 월 감액금액</t>
  </si>
  <si>
    <t>초과소득월액</t>
  </si>
  <si>
    <t>월감액금액</t>
  </si>
  <si>
    <t>월평균소득금액
(12개월 종사자 기준)</t>
  </si>
  <si>
    <t>② 수입금액에서 필요경비를 제외한 금액</t>
  </si>
  <si>
    <t>① 근로소득원천징수영수증 상의 21번 금액. 단, 소득세법에서 규정하는 비과세 항목 이외의 비과세 금액＊이 있는 경우 그 금액과 21번 금액의 합산액</t>
  </si>
  <si>
    <t>※ 노란색 셀에 값을 입력하면 [소득종사 여부] 및 월 감액금액이 표출되며 연간 12개월 종사자를 가정하여 계산된 값입니다. 
※ 수급권을 취득한 연도의 경우 수급권 취득 익월부터의 소득금액과 종사개월수로 판단하며 해당 계산식은 두번째 시트에서 확인가능합니다.</t>
  </si>
  <si>
    <t>해당 연도</t>
  </si>
  <si>
    <t>근로소득금액
(근로소득공제액 제외)</t>
  </si>
  <si>
    <t xml:space="preserve"> ○ 소득이 있는 업무 종사 여부</t>
  </si>
  <si>
    <t>②수급권 취득 익월부터의 근로 총급여</t>
  </si>
  <si>
    <t>④수급권 취득 익월부터의 종사 개월 수</t>
  </si>
  <si>
    <t>② 수급권 취득 익월 이후 근로소득원천징수부 상의 '월별' 항목 합계액</t>
  </si>
  <si>
    <t>④ 수급권 취득 익월 이후 종사 개월 수를 말하며, 1개월 미만인 경우에는 1개월로 입력</t>
  </si>
  <si>
    <t>※ 산식 : (전체 사업소득금액 ÷ 전체 종사 월수) × 수급권 취득 익월부터의 종사 월수</t>
  </si>
  <si>
    <t>③ 연간 사업소득(총수입-필요경비)에서 수급권 취득 익월 이후의 비율만큼 입력</t>
  </si>
  <si>
    <t xml:space="preserve"> - 다만, 원천징수 사업소득자의 경우 사업소득원천징수부로 월별 소득금액 확인</t>
  </si>
  <si>
    <t>수급권 취득 익월
부터의 근로소득금액</t>
  </si>
  <si>
    <t>③수급권 취득 익월
부터의 사업소득금액</t>
  </si>
  <si>
    <t>해당 연도</t>
  </si>
  <si>
    <t xml:space="preserve">  * 주식매수선택권 비과세(원천징수영수증 상의 18-11), 우리사주조합 인출금 비과세 50% (원천징수영수증 상의 18-14), 우리사주조합 인출금 비과세 75%(원천징수영수증 상의 18-15), 장기 미취업자 중소기업 비과세(원천징수영수증 상의 18-20)</t>
  </si>
  <si>
    <t>①연간 근로 총급여</t>
  </si>
  <si>
    <t>②연간 사업소득금액</t>
  </si>
  <si>
    <t>기준금액</t>
  </si>
  <si>
    <t>기준금액</t>
  </si>
  <si>
    <t>※ 2015.7.29. 이후 노령연금 수급권을 취득한 분부터 적용합니다.</t>
  </si>
  <si>
    <t xml:space="preserve"> [소득활동에 따른 노령연금액 감액 금액 산정표 : 2021년 기준]</t>
  </si>
  <si>
    <t>2021년</t>
  </si>
  <si>
    <t>①2021년도 전체 
근로 총급여</t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</si>
</sst>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??_-;_-@_-"/>
    <numFmt numFmtId="177" formatCode="_-* #,##0.0_-;\-* #,##0.0_-;_-* &quot;-&quot;_-;_-@_-"/>
    <numFmt numFmtId="178" formatCode="_-* #,##0.00_-;\-* #,##0.00_-;_-* &quot;-&quot;_-;_-@_-"/>
    <numFmt numFmtId="179" formatCode="0.00_ "/>
    <numFmt numFmtId="180" formatCode="0.0"/>
    <numFmt numFmtId="181" formatCode="#,##0.0"/>
    <numFmt numFmtId="182" formatCode="0.000"/>
    <numFmt numFmtId="183" formatCode="0.0000"/>
    <numFmt numFmtId="184" formatCode="0.00000"/>
    <numFmt numFmtId="185" formatCode="_-* #,##0.0_-;\-* #,##0.0_-;_-* &quot;-&quot;??_-;_-@_-"/>
    <numFmt numFmtId="186" formatCode="0_);[Red]\(0\)"/>
    <numFmt numFmtId="187" formatCode="0_ "/>
    <numFmt numFmtId="188" formatCode="General\ &quot;년&quot;"/>
    <numFmt numFmtId="189" formatCode="General&quot;년&quot;"/>
    <numFmt numFmtId="190" formatCode="General&quot;개월&quot;"/>
    <numFmt numFmtId="191" formatCode="General&quot;원&quot;"/>
    <numFmt numFmtId="192" formatCode="0.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"/>
    <numFmt numFmtId="198" formatCode="[$-412]yyyy&quot;년&quot;\ m&quot;월&quot;\ d&quot;일&quot;\ dddd"/>
    <numFmt numFmtId="199" formatCode="[$-412]AM/PM\ h:mm:ss"/>
    <numFmt numFmtId="200" formatCode="0.0000_ "/>
    <numFmt numFmtId="201" formatCode="0.00000_ "/>
    <numFmt numFmtId="202" formatCode="0.000000_ "/>
    <numFmt numFmtId="203" formatCode="0.0000000_ "/>
    <numFmt numFmtId="204" formatCode="0.00000000_ "/>
    <numFmt numFmtId="205" formatCode="_-* #,##0.000_-;\-* #,##0.000_-;_-* &quot;-&quot;_-;_-@_-"/>
  </numFmts>
  <fonts count="70">
    <font>
      <sz val="11"/>
      <name val="돋움"/>
      <family val="3"/>
    </font>
    <font>
      <sz val="12"/>
      <name val="돋움체"/>
      <family val="3"/>
    </font>
    <font>
      <sz val="8"/>
      <name val="돋움"/>
      <family val="3"/>
    </font>
    <font>
      <sz val="8"/>
      <name val="돋움체"/>
      <family val="3"/>
    </font>
    <font>
      <b/>
      <sz val="12"/>
      <name val="돋움"/>
      <family val="3"/>
    </font>
    <font>
      <sz val="10"/>
      <name val="굴림"/>
      <family val="3"/>
    </font>
    <font>
      <sz val="12"/>
      <color indexed="13"/>
      <name val="HY헤드라인M"/>
      <family val="1"/>
    </font>
    <font>
      <sz val="16"/>
      <name val="HY헤드라인M"/>
      <family val="1"/>
    </font>
    <font>
      <b/>
      <sz val="12"/>
      <name val="굴림"/>
      <family val="3"/>
    </font>
    <font>
      <sz val="12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b/>
      <sz val="11"/>
      <name val="맑은 고딕"/>
      <family val="3"/>
    </font>
    <font>
      <b/>
      <sz val="10"/>
      <color indexed="56"/>
      <name val="굴림"/>
      <family val="3"/>
    </font>
    <font>
      <b/>
      <sz val="11"/>
      <color indexed="56"/>
      <name val="돋움"/>
      <family val="3"/>
    </font>
    <font>
      <b/>
      <sz val="12"/>
      <color indexed="10"/>
      <name val="굴림"/>
      <family val="3"/>
    </font>
    <font>
      <b/>
      <sz val="12"/>
      <color indexed="30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mbria"/>
      <family val="3"/>
    </font>
    <font>
      <sz val="12"/>
      <name val="Cambria"/>
      <family val="3"/>
    </font>
    <font>
      <b/>
      <sz val="12"/>
      <name val="Cambria"/>
      <family val="3"/>
    </font>
    <font>
      <b/>
      <sz val="11"/>
      <name val="Cambria"/>
      <family val="3"/>
    </font>
    <font>
      <b/>
      <sz val="10"/>
      <color theme="3"/>
      <name val="굴림"/>
      <family val="3"/>
    </font>
    <font>
      <b/>
      <sz val="11"/>
      <color theme="3"/>
      <name val="돋움"/>
      <family val="3"/>
    </font>
    <font>
      <b/>
      <sz val="12"/>
      <color rgb="FFFF0000"/>
      <name val="굴림"/>
      <family val="3"/>
    </font>
    <font>
      <b/>
      <sz val="12"/>
      <color rgb="FF0070C0"/>
      <name val="Cambria"/>
      <family val="3"/>
    </font>
    <font>
      <sz val="11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62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1" fontId="0" fillId="0" borderId="12" xfId="48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1" fontId="0" fillId="0" borderId="0" xfId="48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41" fontId="56" fillId="33" borderId="11" xfId="49" applyFont="1" applyFill="1" applyBorder="1" applyAlignment="1" applyProtection="1">
      <alignment vertical="center"/>
      <protection locked="0"/>
    </xf>
    <xf numFmtId="41" fontId="56" fillId="33" borderId="13" xfId="49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41" fontId="57" fillId="0" borderId="0" xfId="49" applyFont="1" applyFill="1" applyBorder="1" applyAlignment="1" applyProtection="1">
      <alignment horizontal="center" vertical="center"/>
      <protection locked="0"/>
    </xf>
    <xf numFmtId="178" fontId="57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6" fillId="0" borderId="0" xfId="64" applyFont="1" applyFill="1" applyAlignment="1" applyProtection="1">
      <alignment vertical="center"/>
      <protection locked="0"/>
    </xf>
    <xf numFmtId="41" fontId="57" fillId="0" borderId="0" xfId="49" applyFont="1" applyFill="1" applyBorder="1" applyAlignment="1" applyProtection="1">
      <alignment/>
      <protection locked="0"/>
    </xf>
    <xf numFmtId="41" fontId="57" fillId="0" borderId="0" xfId="63" applyNumberFormat="1" applyFont="1" applyFill="1" applyBorder="1" applyAlignment="1" applyProtection="1">
      <alignment vertical="center"/>
      <protection locked="0"/>
    </xf>
    <xf numFmtId="41" fontId="58" fillId="0" borderId="0" xfId="49" applyFont="1" applyFill="1" applyBorder="1" applyAlignment="1" applyProtection="1">
      <alignment/>
      <protection locked="0"/>
    </xf>
    <xf numFmtId="41" fontId="56" fillId="7" borderId="14" xfId="49" applyFont="1" applyFill="1" applyBorder="1" applyAlignment="1" applyProtection="1">
      <alignment horizontal="center" vertical="center"/>
      <protection locked="0"/>
    </xf>
    <xf numFmtId="41" fontId="56" fillId="7" borderId="10" xfId="49" applyFont="1" applyFill="1" applyBorder="1" applyAlignment="1" applyProtection="1">
      <alignment horizontal="center" vertical="center"/>
      <protection locked="0"/>
    </xf>
    <xf numFmtId="178" fontId="56" fillId="0" borderId="0" xfId="49" applyNumberFormat="1" applyFont="1" applyFill="1" applyBorder="1" applyAlignment="1" applyProtection="1">
      <alignment horizontal="center" vertical="center"/>
      <protection locked="0"/>
    </xf>
    <xf numFmtId="178" fontId="59" fillId="0" borderId="0" xfId="49" applyNumberFormat="1" applyFont="1" applyFill="1" applyBorder="1" applyAlignment="1" applyProtection="1">
      <alignment/>
      <protection locked="0"/>
    </xf>
    <xf numFmtId="41" fontId="60" fillId="0" borderId="0" xfId="49" applyFont="1" applyFill="1" applyAlignment="1" applyProtection="1">
      <alignment horizontal="left" vertical="center"/>
      <protection locked="0"/>
    </xf>
    <xf numFmtId="41" fontId="60" fillId="0" borderId="0" xfId="49" applyFont="1" applyFill="1" applyAlignment="1" applyProtection="1">
      <alignment horizontal="center" vertical="center"/>
      <protection locked="0"/>
    </xf>
    <xf numFmtId="0" fontId="61" fillId="0" borderId="0" xfId="62" applyFont="1" applyFill="1" applyProtection="1">
      <alignment/>
      <protection locked="0"/>
    </xf>
    <xf numFmtId="0" fontId="61" fillId="0" borderId="0" xfId="0" applyFont="1" applyFill="1" applyAlignment="1" applyProtection="1">
      <alignment vertical="center"/>
      <protection locked="0"/>
    </xf>
    <xf numFmtId="41" fontId="5" fillId="0" borderId="0" xfId="49" applyFont="1" applyFill="1" applyAlignment="1" applyProtection="1">
      <alignment horizontal="center" vertical="center"/>
      <protection locked="0"/>
    </xf>
    <xf numFmtId="41" fontId="56" fillId="0" borderId="13" xfId="63" applyNumberFormat="1" applyFont="1" applyFill="1" applyBorder="1" applyAlignment="1" applyProtection="1">
      <alignment vertical="center"/>
      <protection/>
    </xf>
    <xf numFmtId="178" fontId="56" fillId="0" borderId="13" xfId="49" applyNumberFormat="1" applyFont="1" applyFill="1" applyBorder="1" applyAlignment="1" applyProtection="1">
      <alignment horizontal="center" vertical="center"/>
      <protection/>
    </xf>
    <xf numFmtId="178" fontId="56" fillId="0" borderId="12" xfId="49" applyNumberFormat="1" applyFont="1" applyFill="1" applyBorder="1" applyAlignment="1" applyProtection="1">
      <alignment horizontal="center" vertical="center"/>
      <protection/>
    </xf>
    <xf numFmtId="178" fontId="56" fillId="0" borderId="11" xfId="49" applyNumberFormat="1" applyFont="1" applyFill="1" applyBorder="1" applyAlignment="1" applyProtection="1">
      <alignment horizontal="center" vertical="center"/>
      <protection/>
    </xf>
    <xf numFmtId="178" fontId="59" fillId="0" borderId="12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Border="1" applyAlignment="1" applyProtection="1">
      <alignment horizontal="center" vertical="center"/>
      <protection locked="0"/>
    </xf>
    <xf numFmtId="178" fontId="56" fillId="0" borderId="0" xfId="49" applyNumberFormat="1" applyFont="1" applyFill="1" applyBorder="1" applyAlignment="1" applyProtection="1">
      <alignment horizontal="left" vertical="center"/>
      <protection locked="0"/>
    </xf>
    <xf numFmtId="0" fontId="59" fillId="7" borderId="14" xfId="62" applyFont="1" applyFill="1" applyBorder="1" applyAlignment="1" applyProtection="1">
      <alignment horizontal="left" vertical="center" wrapText="1"/>
      <protection locked="0"/>
    </xf>
    <xf numFmtId="0" fontId="59" fillId="7" borderId="15" xfId="62" applyFont="1" applyFill="1" applyBorder="1" applyAlignment="1" applyProtection="1">
      <alignment horizontal="left" vertical="center" wrapText="1"/>
      <protection locked="0"/>
    </xf>
    <xf numFmtId="0" fontId="59" fillId="7" borderId="15" xfId="49" applyNumberFormat="1" applyFont="1" applyFill="1" applyBorder="1" applyAlignment="1" applyProtection="1">
      <alignment horizontal="left" vertical="center" wrapText="1"/>
      <protection locked="0"/>
    </xf>
    <xf numFmtId="41" fontId="59" fillId="7" borderId="15" xfId="49" applyFont="1" applyFill="1" applyBorder="1" applyAlignment="1" applyProtection="1">
      <alignment horizontal="left" vertical="center" wrapText="1"/>
      <protection locked="0"/>
    </xf>
    <xf numFmtId="178" fontId="59" fillId="7" borderId="15" xfId="49" applyNumberFormat="1" applyFont="1" applyFill="1" applyBorder="1" applyAlignment="1" applyProtection="1">
      <alignment horizontal="left" vertical="center" wrapText="1"/>
      <protection locked="0"/>
    </xf>
    <xf numFmtId="178" fontId="59" fillId="7" borderId="10" xfId="49" applyNumberFormat="1" applyFont="1" applyFill="1" applyBorder="1" applyAlignment="1" applyProtection="1">
      <alignment horizontal="left" vertical="center" wrapText="1"/>
      <protection locked="0"/>
    </xf>
    <xf numFmtId="41" fontId="56" fillId="33" borderId="11" xfId="49" applyFont="1" applyFill="1" applyBorder="1" applyAlignment="1" applyProtection="1">
      <alignment vertical="center"/>
      <protection locked="0"/>
    </xf>
    <xf numFmtId="41" fontId="56" fillId="33" borderId="13" xfId="49" applyFont="1" applyFill="1" applyBorder="1" applyAlignment="1" applyProtection="1">
      <alignment vertical="center"/>
      <protection locked="0"/>
    </xf>
    <xf numFmtId="41" fontId="56" fillId="33" borderId="13" xfId="49" applyFont="1" applyFill="1" applyBorder="1" applyAlignment="1" applyProtection="1">
      <alignment horizontal="center" vertical="center"/>
      <protection locked="0"/>
    </xf>
    <xf numFmtId="0" fontId="6" fillId="34" borderId="0" xfId="64" applyFont="1" applyFill="1" applyAlignment="1" applyProtection="1">
      <alignment vertical="center"/>
      <protection locked="0"/>
    </xf>
    <xf numFmtId="41" fontId="57" fillId="34" borderId="0" xfId="49" applyFont="1" applyFill="1" applyBorder="1" applyAlignment="1" applyProtection="1">
      <alignment/>
      <protection locked="0"/>
    </xf>
    <xf numFmtId="41" fontId="57" fillId="34" borderId="0" xfId="63" applyNumberFormat="1" applyFont="1" applyFill="1" applyBorder="1" applyAlignment="1" applyProtection="1">
      <alignment vertical="center"/>
      <protection locked="0"/>
    </xf>
    <xf numFmtId="41" fontId="57" fillId="34" borderId="0" xfId="49" applyFont="1" applyFill="1" applyBorder="1" applyAlignment="1" applyProtection="1">
      <alignment horizontal="center" vertical="center"/>
      <protection locked="0"/>
    </xf>
    <xf numFmtId="41" fontId="57" fillId="0" borderId="0" xfId="49" applyFont="1" applyFill="1" applyBorder="1" applyAlignment="1" applyProtection="1">
      <alignment horizontal="center" vertical="center"/>
      <protection locked="0"/>
    </xf>
    <xf numFmtId="178" fontId="57" fillId="0" borderId="0" xfId="49" applyNumberFormat="1" applyFont="1" applyFill="1" applyBorder="1" applyAlignment="1" applyProtection="1">
      <alignment horizontal="center" vertical="center"/>
      <protection locked="0"/>
    </xf>
    <xf numFmtId="41" fontId="57" fillId="0" borderId="0" xfId="49" applyFont="1" applyFill="1" applyBorder="1" applyAlignment="1" applyProtection="1">
      <alignment/>
      <protection locked="0"/>
    </xf>
    <xf numFmtId="41" fontId="57" fillId="0" borderId="0" xfId="63" applyNumberFormat="1" applyFont="1" applyFill="1" applyBorder="1" applyAlignment="1" applyProtection="1">
      <alignment vertical="center"/>
      <protection locked="0"/>
    </xf>
    <xf numFmtId="0" fontId="58" fillId="0" borderId="0" xfId="49" applyNumberFormat="1" applyFont="1" applyFill="1" applyBorder="1" applyAlignment="1" applyProtection="1">
      <alignment horizontal="center"/>
      <protection locked="0"/>
    </xf>
    <xf numFmtId="41" fontId="58" fillId="0" borderId="0" xfId="49" applyFont="1" applyFill="1" applyBorder="1" applyAlignment="1" applyProtection="1">
      <alignment/>
      <protection locked="0"/>
    </xf>
    <xf numFmtId="41" fontId="56" fillId="7" borderId="14" xfId="49" applyFont="1" applyFill="1" applyBorder="1" applyAlignment="1" applyProtection="1">
      <alignment horizontal="center" vertical="center"/>
      <protection locked="0"/>
    </xf>
    <xf numFmtId="41" fontId="56" fillId="7" borderId="10" xfId="49" applyFont="1" applyFill="1" applyBorder="1" applyAlignment="1" applyProtection="1">
      <alignment horizontal="center" vertical="center"/>
      <protection locked="0"/>
    </xf>
    <xf numFmtId="178" fontId="56" fillId="0" borderId="0" xfId="49" applyNumberFormat="1" applyFont="1" applyFill="1" applyBorder="1" applyAlignment="1" applyProtection="1">
      <alignment horizontal="center" vertical="center"/>
      <protection locked="0"/>
    </xf>
    <xf numFmtId="178" fontId="59" fillId="0" borderId="0" xfId="49" applyNumberFormat="1" applyFont="1" applyFill="1" applyBorder="1" applyAlignment="1" applyProtection="1">
      <alignment/>
      <protection locked="0"/>
    </xf>
    <xf numFmtId="41" fontId="56" fillId="0" borderId="13" xfId="63" applyNumberFormat="1" applyFont="1" applyFill="1" applyBorder="1" applyAlignment="1" applyProtection="1">
      <alignment vertical="center"/>
      <protection/>
    </xf>
    <xf numFmtId="178" fontId="56" fillId="0" borderId="13" xfId="49" applyNumberFormat="1" applyFont="1" applyFill="1" applyBorder="1" applyAlignment="1" applyProtection="1">
      <alignment horizontal="center" vertical="center"/>
      <protection/>
    </xf>
    <xf numFmtId="178" fontId="56" fillId="0" borderId="12" xfId="49" applyNumberFormat="1" applyFont="1" applyFill="1" applyBorder="1" applyAlignment="1" applyProtection="1">
      <alignment horizontal="center" vertical="center"/>
      <protection/>
    </xf>
    <xf numFmtId="178" fontId="56" fillId="0" borderId="11" xfId="49" applyNumberFormat="1" applyFont="1" applyFill="1" applyBorder="1" applyAlignment="1" applyProtection="1">
      <alignment horizontal="center" vertical="center"/>
      <protection/>
    </xf>
    <xf numFmtId="178" fontId="59" fillId="0" borderId="12" xfId="49" applyNumberFormat="1" applyFont="1" applyFill="1" applyBorder="1" applyAlignment="1" applyProtection="1">
      <alignment vertical="center"/>
      <protection/>
    </xf>
    <xf numFmtId="41" fontId="62" fillId="0" borderId="0" xfId="49" applyFont="1" applyFill="1" applyAlignment="1" applyProtection="1">
      <alignment horizontal="left" vertical="center"/>
      <protection locked="0"/>
    </xf>
    <xf numFmtId="41" fontId="8" fillId="0" borderId="0" xfId="49" applyFont="1" applyFill="1" applyAlignment="1" applyProtection="1">
      <alignment horizontal="center" vertical="center"/>
      <protection locked="0"/>
    </xf>
    <xf numFmtId="0" fontId="4" fillId="0" borderId="0" xfId="62" applyFo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41" fontId="5" fillId="0" borderId="0" xfId="49" applyFont="1" applyFill="1" applyAlignment="1" applyProtection="1">
      <alignment horizontal="left" vertical="center"/>
      <protection locked="0"/>
    </xf>
    <xf numFmtId="178" fontId="63" fillId="0" borderId="0" xfId="49" applyNumberFormat="1" applyFont="1" applyFill="1" applyBorder="1" applyAlignment="1" applyProtection="1" quotePrefix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9" fillId="7" borderId="15" xfId="62" applyFont="1" applyFill="1" applyBorder="1" applyAlignment="1" applyProtection="1">
      <alignment horizontal="center" vertical="center" wrapText="1"/>
      <protection locked="0"/>
    </xf>
    <xf numFmtId="0" fontId="59" fillId="7" borderId="14" xfId="62" applyFont="1" applyFill="1" applyBorder="1" applyAlignment="1" applyProtection="1">
      <alignment horizontal="center" vertical="center" wrapText="1"/>
      <protection locked="0"/>
    </xf>
    <xf numFmtId="0" fontId="59" fillId="7" borderId="15" xfId="49" applyNumberFormat="1" applyFont="1" applyFill="1" applyBorder="1" applyAlignment="1" applyProtection="1">
      <alignment horizontal="center" vertical="center" wrapText="1"/>
      <protection locked="0"/>
    </xf>
    <xf numFmtId="41" fontId="59" fillId="7" borderId="15" xfId="49" applyFont="1" applyFill="1" applyBorder="1" applyAlignment="1" applyProtection="1">
      <alignment horizontal="center" vertical="center" wrapText="1"/>
      <protection locked="0"/>
    </xf>
    <xf numFmtId="178" fontId="59" fillId="7" borderId="15" xfId="49" applyNumberFormat="1" applyFont="1" applyFill="1" applyBorder="1" applyAlignment="1" applyProtection="1">
      <alignment horizontal="center" vertical="center" wrapText="1"/>
      <protection locked="0"/>
    </xf>
    <xf numFmtId="178" fontId="59" fillId="7" borderId="10" xfId="49" applyNumberFormat="1" applyFont="1" applyFill="1" applyBorder="1" applyAlignment="1" applyProtection="1">
      <alignment horizontal="center" vertical="center" wrapText="1"/>
      <protection locked="0"/>
    </xf>
    <xf numFmtId="178" fontId="64" fillId="0" borderId="0" xfId="49" applyNumberFormat="1" applyFont="1" applyFill="1" applyBorder="1" applyAlignment="1" applyProtection="1">
      <alignment horizontal="left" vertical="center"/>
      <protection locked="0"/>
    </xf>
    <xf numFmtId="178" fontId="65" fillId="0" borderId="0" xfId="49" applyNumberFormat="1" applyFont="1" applyFill="1" applyBorder="1" applyAlignment="1" applyProtection="1">
      <alignment/>
      <protection locked="0"/>
    </xf>
    <xf numFmtId="41" fontId="66" fillId="0" borderId="0" xfId="63" applyNumberFormat="1" applyFont="1" applyFill="1" applyBorder="1" applyAlignment="1" applyProtection="1">
      <alignment vertical="center"/>
      <protection locked="0"/>
    </xf>
    <xf numFmtId="41" fontId="66" fillId="0" borderId="0" xfId="49" applyFont="1" applyFill="1" applyBorder="1" applyAlignment="1" applyProtection="1">
      <alignment horizontal="center" vertical="center"/>
      <protection locked="0"/>
    </xf>
    <xf numFmtId="178" fontId="66" fillId="0" borderId="0" xfId="49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41" fontId="64" fillId="0" borderId="0" xfId="49" applyFont="1" applyFill="1" applyAlignment="1" applyProtection="1">
      <alignment vertical="center"/>
      <protection locked="0"/>
    </xf>
    <xf numFmtId="41" fontId="64" fillId="0" borderId="0" xfId="49" applyFont="1" applyFill="1" applyAlignment="1" applyProtection="1">
      <alignment horizontal="center" vertical="center"/>
      <protection locked="0"/>
    </xf>
    <xf numFmtId="0" fontId="64" fillId="0" borderId="0" xfId="62" applyFont="1" applyProtection="1">
      <alignment/>
      <protection locked="0"/>
    </xf>
    <xf numFmtId="0" fontId="64" fillId="0" borderId="0" xfId="0" applyFont="1" applyAlignment="1">
      <alignment vertical="center"/>
    </xf>
    <xf numFmtId="41" fontId="64" fillId="0" borderId="0" xfId="49" applyFont="1" applyFill="1" applyAlignment="1" applyProtection="1" quotePrefix="1">
      <alignment vertical="center"/>
      <protection locked="0"/>
    </xf>
    <xf numFmtId="178" fontId="67" fillId="0" borderId="0" xfId="49" applyNumberFormat="1" applyFont="1" applyFill="1" applyBorder="1" applyAlignment="1" applyProtection="1">
      <alignment horizontal="left" vertical="center"/>
      <protection locked="0"/>
    </xf>
    <xf numFmtId="178" fontId="68" fillId="0" borderId="0" xfId="49" applyNumberFormat="1" applyFont="1" applyFill="1" applyBorder="1" applyAlignment="1" applyProtection="1">
      <alignment/>
      <protection locked="0"/>
    </xf>
    <xf numFmtId="41" fontId="67" fillId="0" borderId="0" xfId="63" applyNumberFormat="1" applyFont="1" applyFill="1" applyBorder="1" applyAlignment="1" applyProtection="1">
      <alignment vertical="center"/>
      <protection locked="0"/>
    </xf>
    <xf numFmtId="41" fontId="67" fillId="0" borderId="0" xfId="49" applyFont="1" applyFill="1" applyBorder="1" applyAlignment="1" applyProtection="1">
      <alignment horizontal="center" vertical="center"/>
      <protection locked="0"/>
    </xf>
    <xf numFmtId="178" fontId="67" fillId="0" borderId="0" xfId="49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 vertical="center"/>
      <protection locked="0"/>
    </xf>
    <xf numFmtId="41" fontId="57" fillId="0" borderId="0" xfId="49" applyFont="1" applyFill="1" applyBorder="1" applyAlignment="1" applyProtection="1">
      <alignment horizontal="center" vertical="center"/>
      <protection locked="0"/>
    </xf>
    <xf numFmtId="178" fontId="57" fillId="0" borderId="0" xfId="49" applyNumberFormat="1" applyFont="1" applyFill="1" applyBorder="1" applyAlignment="1" applyProtection="1">
      <alignment horizontal="center" vertical="center"/>
      <protection locked="0"/>
    </xf>
    <xf numFmtId="41" fontId="57" fillId="0" borderId="0" xfId="63" applyNumberFormat="1" applyFont="1" applyFill="1" applyBorder="1" applyAlignment="1" applyProtection="1">
      <alignment vertical="center"/>
      <protection locked="0"/>
    </xf>
    <xf numFmtId="178" fontId="59" fillId="0" borderId="0" xfId="49" applyNumberFormat="1" applyFont="1" applyFill="1" applyBorder="1" applyAlignment="1" applyProtection="1">
      <alignment/>
      <protection locked="0"/>
    </xf>
    <xf numFmtId="0" fontId="58" fillId="0" borderId="0" xfId="49" applyNumberFormat="1" applyFont="1" applyFill="1" applyBorder="1" applyAlignment="1" applyProtection="1">
      <alignment horizontal="left"/>
      <protection locked="0"/>
    </xf>
    <xf numFmtId="41" fontId="0" fillId="0" borderId="0" xfId="62" applyNumberFormat="1" applyProtection="1">
      <alignment/>
      <protection locked="0"/>
    </xf>
    <xf numFmtId="0" fontId="7" fillId="0" borderId="0" xfId="49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34" borderId="0" xfId="64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68"/>
  <sheetViews>
    <sheetView tabSelected="1" zoomScalePageLayoutView="0" workbookViewId="0" topLeftCell="A1">
      <selection activeCell="B2" sqref="B2:H2"/>
    </sheetView>
  </sheetViews>
  <sheetFormatPr defaultColWidth="8.88671875" defaultRowHeight="13.5"/>
  <cols>
    <col min="1" max="1" width="1.4375" style="1" customWidth="1"/>
    <col min="2" max="2" width="15.3359375" style="1" customWidth="1"/>
    <col min="3" max="3" width="17.99609375" style="1" customWidth="1"/>
    <col min="4" max="4" width="17.5546875" style="1" customWidth="1"/>
    <col min="5" max="6" width="17.99609375" style="1" customWidth="1"/>
    <col min="7" max="7" width="16.4453125" style="1" customWidth="1"/>
    <col min="8" max="8" width="17.6640625" style="1" customWidth="1"/>
    <col min="9" max="16384" width="8.88671875" style="1" customWidth="1"/>
  </cols>
  <sheetData>
    <row r="1" ht="13.5"/>
    <row r="2" spans="2:8" ht="20.25">
      <c r="B2" s="100" t="s">
        <v>37</v>
      </c>
      <c r="C2" s="100"/>
      <c r="D2" s="100"/>
      <c r="E2" s="100"/>
      <c r="F2" s="100"/>
      <c r="G2" s="100"/>
      <c r="H2" s="100"/>
    </row>
    <row r="3" spans="2:8" ht="12.75" customHeight="1">
      <c r="B3" s="34"/>
      <c r="C3" s="34"/>
      <c r="D3" s="34"/>
      <c r="E3" s="34"/>
      <c r="F3" s="34"/>
      <c r="G3" s="34"/>
      <c r="H3" s="34"/>
    </row>
    <row r="4" spans="2:8" s="67" customFormat="1" ht="14.25">
      <c r="B4" s="64" t="s">
        <v>36</v>
      </c>
      <c r="C4" s="65"/>
      <c r="D4" s="65"/>
      <c r="E4" s="66"/>
      <c r="F4" s="66"/>
      <c r="G4" s="66"/>
      <c r="H4" s="66"/>
    </row>
    <row r="5" spans="2:8" s="67" customFormat="1" ht="8.25" customHeight="1" thickBot="1">
      <c r="B5" s="64"/>
      <c r="C5" s="65"/>
      <c r="D5" s="65"/>
      <c r="E5" s="66"/>
      <c r="F5" s="66"/>
      <c r="G5" s="66"/>
      <c r="H5" s="66"/>
    </row>
    <row r="6" spans="2:8" ht="13.5">
      <c r="B6" s="70" t="s">
        <v>18</v>
      </c>
      <c r="C6" s="2" t="s">
        <v>34</v>
      </c>
      <c r="D6" s="3"/>
      <c r="E6" s="3"/>
      <c r="F6" s="3"/>
      <c r="G6" s="3"/>
      <c r="H6" s="3"/>
    </row>
    <row r="7" spans="2:8" ht="14.25" thickBot="1">
      <c r="B7" s="4" t="s">
        <v>38</v>
      </c>
      <c r="C7" s="5">
        <v>2539734</v>
      </c>
      <c r="D7" s="3"/>
      <c r="E7" s="3"/>
      <c r="F7" s="3"/>
      <c r="G7" s="3"/>
      <c r="H7" s="3"/>
    </row>
    <row r="8" spans="2:8" ht="13.5">
      <c r="B8" s="6"/>
      <c r="C8" s="7"/>
      <c r="D8" s="3"/>
      <c r="E8" s="3"/>
      <c r="F8" s="3"/>
      <c r="G8" s="3"/>
      <c r="H8" s="3"/>
    </row>
    <row r="9" spans="2:8" ht="14.25">
      <c r="B9" s="101" t="s">
        <v>20</v>
      </c>
      <c r="C9" s="101"/>
      <c r="D9" s="3"/>
      <c r="E9" s="3"/>
      <c r="F9" s="3"/>
      <c r="G9" s="3"/>
      <c r="H9" s="3"/>
    </row>
    <row r="10" spans="2:8" ht="3.75" customHeight="1" thickBot="1">
      <c r="B10" s="8"/>
      <c r="C10" s="7"/>
      <c r="D10" s="3"/>
      <c r="E10" s="3"/>
      <c r="F10" s="3"/>
      <c r="G10" s="3"/>
      <c r="H10" s="3"/>
    </row>
    <row r="11" spans="2:7" s="9" customFormat="1" ht="36" customHeight="1">
      <c r="B11" s="72" t="s">
        <v>32</v>
      </c>
      <c r="C11" s="71" t="s">
        <v>19</v>
      </c>
      <c r="D11" s="73" t="s">
        <v>33</v>
      </c>
      <c r="E11" s="74" t="s">
        <v>0</v>
      </c>
      <c r="F11" s="75" t="s">
        <v>14</v>
      </c>
      <c r="G11" s="76" t="s">
        <v>1</v>
      </c>
    </row>
    <row r="12" spans="2:7" s="12" customFormat="1" ht="22.5" customHeight="1" thickBot="1">
      <c r="B12" s="10">
        <v>56000000</v>
      </c>
      <c r="C12" s="29">
        <f>B12-IF(B12&lt;=5000000,B12*0.7,IF(B12&lt;=15000000,3500000+(B12-5000000)*0.4,IF(B12&lt;=45000000,7500000+(B12-15000000)*0.15,IF(B12&lt;=100000000,12000000+(B12-45000000)*0.05,14750000+(B12-100000000)*0.02))))</f>
        <v>43450000</v>
      </c>
      <c r="D12" s="11">
        <v>12000000</v>
      </c>
      <c r="E12" s="30">
        <f>C12+D12</f>
        <v>55450000</v>
      </c>
      <c r="F12" s="30">
        <f>E12/12</f>
        <v>4620833.333333333</v>
      </c>
      <c r="G12" s="31" t="str">
        <f>IF(F12&gt;C7,"해당","미해당")</f>
        <v>해당</v>
      </c>
    </row>
    <row r="13" spans="2:8" s="15" customFormat="1" ht="45.75" customHeight="1">
      <c r="B13" s="102" t="s">
        <v>17</v>
      </c>
      <c r="C13" s="102"/>
      <c r="D13" s="102"/>
      <c r="E13" s="102"/>
      <c r="F13" s="102"/>
      <c r="G13" s="102"/>
      <c r="H13" s="102"/>
    </row>
    <row r="14" spans="2:8" s="15" customFormat="1" ht="6" customHeight="1">
      <c r="B14" s="16"/>
      <c r="C14" s="17"/>
      <c r="D14" s="18"/>
      <c r="E14" s="13"/>
      <c r="F14" s="14"/>
      <c r="G14" s="14"/>
      <c r="H14" s="14"/>
    </row>
    <row r="15" spans="2:8" s="15" customFormat="1" ht="17.25">
      <c r="B15" s="98" t="s">
        <v>11</v>
      </c>
      <c r="C15" s="17"/>
      <c r="D15" s="18"/>
      <c r="E15" s="13"/>
      <c r="F15" s="14"/>
      <c r="G15" s="14"/>
      <c r="H15" s="14"/>
    </row>
    <row r="16" spans="2:8" s="15" customFormat="1" ht="3.75" customHeight="1" thickBot="1">
      <c r="B16" s="19"/>
      <c r="C16" s="17"/>
      <c r="D16" s="18"/>
      <c r="E16" s="13"/>
      <c r="F16" s="14"/>
      <c r="G16" s="14"/>
      <c r="H16" s="14"/>
    </row>
    <row r="17" spans="2:8" s="15" customFormat="1" ht="18.75" customHeight="1">
      <c r="B17" s="20" t="s">
        <v>2</v>
      </c>
      <c r="C17" s="21" t="s">
        <v>3</v>
      </c>
      <c r="D17" s="18"/>
      <c r="E17" s="13"/>
      <c r="F17" s="14"/>
      <c r="G17" s="14"/>
      <c r="H17" s="14"/>
    </row>
    <row r="18" spans="2:8" s="15" customFormat="1" ht="19.5" customHeight="1" thickBot="1">
      <c r="B18" s="32">
        <f>ROUNDDOWN(F12-C7,2)</f>
        <v>2081099.33</v>
      </c>
      <c r="C18" s="33">
        <f>ROUNDDOWN(IF(AND(B18&gt;1,B18&lt;1000000),B18*0.05,IF(AND(B18&gt;=1000000,B18&lt;2000000),50000+(B18-1000000)*0.1,IF(AND(B18&gt;=2000000,B18&lt;3000000),150000+(B18-2000000)*0.15,IF(AND(B18&gt;=3000000,B18&lt;4000000),300000+(B18-3000000)*0.2,IF(B18&gt;=4000000,500000+(B18-4000000)*0.25,0))))),2)</f>
        <v>162164.89</v>
      </c>
      <c r="D18" s="18"/>
      <c r="E18" s="13"/>
      <c r="F18" s="14"/>
      <c r="G18" s="14"/>
      <c r="H18" s="14"/>
    </row>
    <row r="19" spans="2:8" s="15" customFormat="1" ht="9" customHeight="1">
      <c r="B19" s="22"/>
      <c r="C19" s="23"/>
      <c r="D19" s="18"/>
      <c r="E19" s="13"/>
      <c r="F19" s="14"/>
      <c r="G19" s="14"/>
      <c r="H19" s="14"/>
    </row>
    <row r="20" spans="2:8" s="15" customFormat="1" ht="14.25" customHeight="1">
      <c r="B20" s="69" t="s">
        <v>5</v>
      </c>
      <c r="C20" s="23"/>
      <c r="D20" s="18"/>
      <c r="E20" s="13"/>
      <c r="F20" s="14"/>
      <c r="G20" s="14"/>
      <c r="H20" s="14"/>
    </row>
    <row r="21" spans="2:8" s="15" customFormat="1" ht="6.75" customHeight="1">
      <c r="B21" s="69"/>
      <c r="C21" s="97"/>
      <c r="D21" s="96"/>
      <c r="E21" s="94"/>
      <c r="F21" s="95"/>
      <c r="G21" s="95"/>
      <c r="H21" s="95"/>
    </row>
    <row r="22" spans="2:8" s="15" customFormat="1" ht="18" customHeight="1">
      <c r="B22" s="35" t="s">
        <v>16</v>
      </c>
      <c r="C22" s="23"/>
      <c r="D22" s="18"/>
      <c r="E22" s="13"/>
      <c r="F22" s="14"/>
      <c r="G22" s="14"/>
      <c r="H22" s="14"/>
    </row>
    <row r="23" spans="2:8" s="93" customFormat="1" ht="18" customHeight="1">
      <c r="B23" s="88" t="s">
        <v>31</v>
      </c>
      <c r="C23" s="89"/>
      <c r="D23" s="90"/>
      <c r="E23" s="91"/>
      <c r="F23" s="92"/>
      <c r="G23" s="92"/>
      <c r="H23" s="92"/>
    </row>
    <row r="24" spans="2:8" s="15" customFormat="1" ht="18" customHeight="1">
      <c r="B24" s="35" t="s">
        <v>15</v>
      </c>
      <c r="C24" s="23"/>
      <c r="D24" s="18"/>
      <c r="E24" s="13"/>
      <c r="F24" s="14"/>
      <c r="G24" s="14"/>
      <c r="H24" s="14"/>
    </row>
    <row r="25" spans="2:8" s="27" customFormat="1" ht="5.25" customHeight="1">
      <c r="B25" s="24"/>
      <c r="C25" s="25"/>
      <c r="D25" s="25"/>
      <c r="E25" s="26"/>
      <c r="F25" s="26"/>
      <c r="G25" s="26"/>
      <c r="H25" s="26"/>
    </row>
    <row r="26" spans="2:8" ht="13.5">
      <c r="B26" s="28"/>
      <c r="C26" s="28"/>
      <c r="D26" s="28"/>
      <c r="E26" s="3"/>
      <c r="F26" s="3"/>
      <c r="G26" s="3"/>
      <c r="H26" s="3"/>
    </row>
    <row r="27" spans="2:8" ht="13.5">
      <c r="B27" s="28"/>
      <c r="C27" s="28"/>
      <c r="D27" s="28"/>
      <c r="E27" s="3"/>
      <c r="F27" s="3"/>
      <c r="G27" s="3"/>
      <c r="H27" s="3"/>
    </row>
    <row r="28" spans="2:8" ht="13.5">
      <c r="B28" s="28"/>
      <c r="C28" s="28"/>
      <c r="D28" s="28"/>
      <c r="E28" s="3"/>
      <c r="F28" s="3"/>
      <c r="G28" s="3"/>
      <c r="H28" s="3"/>
    </row>
    <row r="29" spans="2:8" ht="13.5">
      <c r="B29" s="28"/>
      <c r="C29" s="28"/>
      <c r="D29" s="28"/>
      <c r="E29" s="3"/>
      <c r="F29" s="3"/>
      <c r="G29" s="3"/>
      <c r="H29" s="3"/>
    </row>
    <row r="30" spans="2:8" ht="13.5">
      <c r="B30" s="28"/>
      <c r="C30" s="28"/>
      <c r="D30" s="28"/>
      <c r="E30" s="3"/>
      <c r="F30" s="3"/>
      <c r="G30" s="3"/>
      <c r="H30" s="3"/>
    </row>
    <row r="31" spans="2:8" ht="13.5">
      <c r="B31" s="28"/>
      <c r="C31" s="28"/>
      <c r="D31" s="28"/>
      <c r="E31" s="3"/>
      <c r="F31" s="3"/>
      <c r="G31" s="3"/>
      <c r="H31" s="3"/>
    </row>
    <row r="32" spans="2:8" ht="13.5">
      <c r="B32" s="28"/>
      <c r="C32" s="28"/>
      <c r="D32" s="28"/>
      <c r="E32" s="3"/>
      <c r="F32" s="99"/>
      <c r="G32" s="3"/>
      <c r="H32" s="3"/>
    </row>
    <row r="33" spans="2:8" ht="13.5">
      <c r="B33" s="28"/>
      <c r="C33" s="28"/>
      <c r="D33" s="28"/>
      <c r="E33" s="3"/>
      <c r="F33" s="3"/>
      <c r="G33" s="3"/>
      <c r="H33" s="3"/>
    </row>
    <row r="34" spans="2:8" ht="13.5">
      <c r="B34" s="28"/>
      <c r="C34" s="28"/>
      <c r="D34" s="28"/>
      <c r="E34" s="3"/>
      <c r="F34" s="3"/>
      <c r="G34" s="3"/>
      <c r="H34" s="3"/>
    </row>
    <row r="35" spans="2:8" ht="13.5">
      <c r="B35" s="28"/>
      <c r="C35" s="28"/>
      <c r="D35" s="28"/>
      <c r="E35" s="3"/>
      <c r="F35" s="3"/>
      <c r="G35" s="3"/>
      <c r="H35" s="3"/>
    </row>
    <row r="36" spans="2:8" ht="13.5">
      <c r="B36" s="28"/>
      <c r="C36" s="28"/>
      <c r="D36" s="28"/>
      <c r="E36" s="3"/>
      <c r="F36" s="3"/>
      <c r="G36" s="3"/>
      <c r="H36" s="3"/>
    </row>
    <row r="37" spans="2:8" ht="13.5">
      <c r="B37" s="28"/>
      <c r="C37" s="28"/>
      <c r="D37" s="28"/>
      <c r="E37" s="3"/>
      <c r="F37" s="3"/>
      <c r="G37" s="3"/>
      <c r="H37" s="3"/>
    </row>
    <row r="38" spans="2:8" ht="13.5">
      <c r="B38" s="28"/>
      <c r="C38" s="28"/>
      <c r="D38" s="28"/>
      <c r="E38" s="3"/>
      <c r="F38" s="3"/>
      <c r="G38" s="3"/>
      <c r="H38" s="3"/>
    </row>
    <row r="39" spans="2:8" ht="13.5">
      <c r="B39" s="28"/>
      <c r="C39" s="28"/>
      <c r="D39" s="28"/>
      <c r="E39" s="3"/>
      <c r="F39" s="3"/>
      <c r="G39" s="3"/>
      <c r="H39" s="3"/>
    </row>
    <row r="40" spans="2:8" ht="13.5">
      <c r="B40" s="28"/>
      <c r="C40" s="28"/>
      <c r="D40" s="28"/>
      <c r="E40" s="3"/>
      <c r="F40" s="3"/>
      <c r="G40" s="3"/>
      <c r="H40" s="3"/>
    </row>
    <row r="41" spans="2:8" ht="13.5">
      <c r="B41" s="28"/>
      <c r="C41" s="28"/>
      <c r="D41" s="28"/>
      <c r="E41" s="3"/>
      <c r="F41" s="3"/>
      <c r="G41" s="3"/>
      <c r="H41" s="3"/>
    </row>
    <row r="42" spans="2:8" ht="13.5">
      <c r="B42" s="28"/>
      <c r="C42" s="28"/>
      <c r="D42" s="28"/>
      <c r="E42" s="3"/>
      <c r="F42" s="3"/>
      <c r="G42" s="3"/>
      <c r="H42" s="3"/>
    </row>
    <row r="43" spans="2:8" ht="13.5">
      <c r="B43" s="28"/>
      <c r="C43" s="28"/>
      <c r="D43" s="28"/>
      <c r="E43" s="3"/>
      <c r="F43" s="3"/>
      <c r="G43" s="3"/>
      <c r="H43" s="3"/>
    </row>
    <row r="44" spans="2:8" ht="13.5">
      <c r="B44" s="28"/>
      <c r="C44" s="28"/>
      <c r="D44" s="28"/>
      <c r="E44" s="3"/>
      <c r="F44" s="3"/>
      <c r="G44" s="3"/>
      <c r="H44" s="3"/>
    </row>
    <row r="45" spans="2:8" ht="13.5">
      <c r="B45" s="28"/>
      <c r="C45" s="28"/>
      <c r="D45" s="28"/>
      <c r="E45" s="3"/>
      <c r="F45" s="3"/>
      <c r="G45" s="3"/>
      <c r="H45" s="3"/>
    </row>
    <row r="46" spans="2:8" ht="13.5">
      <c r="B46" s="28"/>
      <c r="C46" s="28"/>
      <c r="D46" s="28"/>
      <c r="E46" s="3"/>
      <c r="F46" s="3"/>
      <c r="G46" s="3"/>
      <c r="H46" s="3"/>
    </row>
    <row r="47" spans="2:8" ht="13.5">
      <c r="B47" s="28"/>
      <c r="C47" s="28"/>
      <c r="D47" s="28"/>
      <c r="E47" s="3"/>
      <c r="F47" s="3"/>
      <c r="G47" s="3"/>
      <c r="H47" s="3"/>
    </row>
    <row r="48" spans="2:8" ht="13.5">
      <c r="B48" s="28"/>
      <c r="C48" s="28"/>
      <c r="D48" s="28"/>
      <c r="E48" s="3"/>
      <c r="F48" s="3"/>
      <c r="G48" s="3"/>
      <c r="H48" s="3"/>
    </row>
    <row r="49" spans="2:8" ht="13.5">
      <c r="B49" s="28"/>
      <c r="C49" s="28"/>
      <c r="D49" s="28"/>
      <c r="E49" s="3"/>
      <c r="F49" s="3"/>
      <c r="G49" s="3"/>
      <c r="H49" s="3"/>
    </row>
    <row r="50" spans="2:8" ht="13.5">
      <c r="B50" s="28"/>
      <c r="C50" s="28"/>
      <c r="D50" s="28"/>
      <c r="E50" s="3"/>
      <c r="F50" s="3"/>
      <c r="G50" s="3"/>
      <c r="H50" s="3"/>
    </row>
    <row r="51" spans="2:8" ht="13.5">
      <c r="B51" s="28"/>
      <c r="C51" s="28"/>
      <c r="D51" s="28"/>
      <c r="E51" s="3"/>
      <c r="F51" s="3"/>
      <c r="G51" s="3"/>
      <c r="H51" s="3"/>
    </row>
    <row r="52" spans="2:8" ht="13.5">
      <c r="B52" s="28"/>
      <c r="C52" s="28"/>
      <c r="D52" s="28"/>
      <c r="E52" s="3"/>
      <c r="F52" s="3"/>
      <c r="G52" s="3"/>
      <c r="H52" s="3"/>
    </row>
    <row r="53" spans="2:8" ht="13.5">
      <c r="B53" s="28"/>
      <c r="C53" s="28"/>
      <c r="D53" s="28"/>
      <c r="E53" s="3"/>
      <c r="F53" s="3"/>
      <c r="G53" s="3"/>
      <c r="H53" s="3"/>
    </row>
    <row r="54" spans="2:8" ht="13.5">
      <c r="B54" s="28"/>
      <c r="C54" s="28"/>
      <c r="D54" s="28"/>
      <c r="E54" s="3"/>
      <c r="F54" s="3"/>
      <c r="G54" s="3"/>
      <c r="H54" s="3"/>
    </row>
    <row r="55" spans="2:8" ht="13.5">
      <c r="B55" s="28"/>
      <c r="C55" s="28"/>
      <c r="D55" s="28"/>
      <c r="E55" s="3"/>
      <c r="F55" s="3"/>
      <c r="G55" s="3"/>
      <c r="H55" s="3"/>
    </row>
    <row r="56" spans="2:8" ht="13.5">
      <c r="B56" s="28"/>
      <c r="C56" s="28"/>
      <c r="D56" s="28"/>
      <c r="E56" s="3"/>
      <c r="F56" s="3"/>
      <c r="G56" s="3"/>
      <c r="H56" s="3"/>
    </row>
    <row r="57" spans="2:8" ht="13.5">
      <c r="B57" s="28"/>
      <c r="C57" s="28"/>
      <c r="D57" s="28"/>
      <c r="E57" s="3"/>
      <c r="F57" s="3"/>
      <c r="G57" s="3"/>
      <c r="H57" s="3"/>
    </row>
    <row r="58" spans="2:8" ht="13.5">
      <c r="B58" s="28"/>
      <c r="C58" s="28"/>
      <c r="D58" s="28"/>
      <c r="E58" s="3"/>
      <c r="F58" s="3"/>
      <c r="G58" s="3"/>
      <c r="H58" s="3"/>
    </row>
    <row r="59" spans="2:8" ht="13.5">
      <c r="B59" s="28"/>
      <c r="C59" s="28"/>
      <c r="D59" s="28"/>
      <c r="E59" s="3"/>
      <c r="F59" s="3"/>
      <c r="G59" s="3"/>
      <c r="H59" s="3"/>
    </row>
    <row r="60" spans="2:8" ht="13.5">
      <c r="B60" s="28"/>
      <c r="C60" s="28"/>
      <c r="D60" s="28"/>
      <c r="E60" s="3"/>
      <c r="F60" s="3"/>
      <c r="G60" s="3"/>
      <c r="H60" s="3"/>
    </row>
    <row r="61" spans="2:8" ht="13.5">
      <c r="B61" s="28"/>
      <c r="C61" s="28"/>
      <c r="D61" s="28"/>
      <c r="E61" s="3"/>
      <c r="F61" s="3"/>
      <c r="G61" s="3"/>
      <c r="H61" s="3"/>
    </row>
    <row r="62" spans="2:8" ht="13.5">
      <c r="B62" s="28"/>
      <c r="C62" s="28"/>
      <c r="D62" s="28"/>
      <c r="E62" s="3"/>
      <c r="F62" s="3"/>
      <c r="G62" s="3"/>
      <c r="H62" s="3"/>
    </row>
    <row r="63" spans="2:8" ht="13.5">
      <c r="B63" s="28"/>
      <c r="C63" s="28"/>
      <c r="D63" s="28"/>
      <c r="E63" s="3"/>
      <c r="F63" s="3"/>
      <c r="G63" s="3"/>
      <c r="H63" s="3"/>
    </row>
    <row r="64" spans="2:8" ht="13.5">
      <c r="B64" s="28"/>
      <c r="C64" s="28"/>
      <c r="D64" s="28"/>
      <c r="E64" s="3"/>
      <c r="F64" s="3"/>
      <c r="G64" s="3"/>
      <c r="H64" s="3"/>
    </row>
    <row r="65" spans="2:8" ht="13.5">
      <c r="B65" s="28"/>
      <c r="C65" s="28"/>
      <c r="D65" s="28"/>
      <c r="E65" s="3"/>
      <c r="F65" s="3"/>
      <c r="G65" s="3"/>
      <c r="H65" s="3"/>
    </row>
    <row r="66" spans="2:8" ht="13.5">
      <c r="B66" s="28"/>
      <c r="C66" s="28"/>
      <c r="D66" s="28"/>
      <c r="E66" s="3"/>
      <c r="F66" s="3"/>
      <c r="G66" s="3"/>
      <c r="H66" s="3"/>
    </row>
    <row r="67" spans="2:8" ht="13.5">
      <c r="B67" s="28"/>
      <c r="C67" s="28"/>
      <c r="D67" s="28"/>
      <c r="E67" s="3"/>
      <c r="F67" s="3"/>
      <c r="G67" s="3"/>
      <c r="H67" s="3"/>
    </row>
    <row r="68" spans="2:8" ht="13.5">
      <c r="B68" s="28"/>
      <c r="C68" s="28"/>
      <c r="D68" s="28"/>
      <c r="E68" s="3"/>
      <c r="F68" s="3"/>
      <c r="G68" s="3"/>
      <c r="H68" s="3"/>
    </row>
    <row r="69" spans="2:8" ht="13.5">
      <c r="B69" s="28"/>
      <c r="C69" s="28"/>
      <c r="D69" s="28"/>
      <c r="E69" s="3"/>
      <c r="F69" s="3"/>
      <c r="G69" s="3"/>
      <c r="H69" s="3"/>
    </row>
    <row r="70" spans="2:8" ht="13.5">
      <c r="B70" s="28"/>
      <c r="C70" s="28"/>
      <c r="D70" s="28"/>
      <c r="E70" s="3"/>
      <c r="F70" s="3"/>
      <c r="G70" s="3"/>
      <c r="H70" s="3"/>
    </row>
    <row r="71" spans="2:8" ht="13.5">
      <c r="B71" s="28"/>
      <c r="C71" s="28"/>
      <c r="D71" s="28"/>
      <c r="E71" s="3"/>
      <c r="F71" s="3"/>
      <c r="G71" s="3"/>
      <c r="H71" s="3"/>
    </row>
    <row r="72" spans="2:8" ht="13.5">
      <c r="B72" s="28"/>
      <c r="C72" s="28"/>
      <c r="D72" s="28"/>
      <c r="E72" s="3"/>
      <c r="F72" s="3"/>
      <c r="G72" s="3"/>
      <c r="H72" s="3"/>
    </row>
    <row r="73" spans="2:8" ht="13.5">
      <c r="B73" s="28"/>
      <c r="C73" s="28"/>
      <c r="D73" s="28"/>
      <c r="E73" s="3"/>
      <c r="F73" s="3"/>
      <c r="G73" s="3"/>
      <c r="H73" s="3"/>
    </row>
    <row r="74" spans="2:8" ht="13.5">
      <c r="B74" s="28"/>
      <c r="C74" s="28"/>
      <c r="D74" s="28"/>
      <c r="E74" s="3"/>
      <c r="F74" s="3"/>
      <c r="G74" s="3"/>
      <c r="H74" s="3"/>
    </row>
    <row r="75" spans="2:8" ht="13.5">
      <c r="B75" s="28"/>
      <c r="C75" s="28"/>
      <c r="D75" s="28"/>
      <c r="E75" s="3"/>
      <c r="F75" s="3"/>
      <c r="G75" s="3"/>
      <c r="H75" s="3"/>
    </row>
    <row r="76" spans="2:8" ht="13.5">
      <c r="B76" s="28"/>
      <c r="C76" s="28"/>
      <c r="D76" s="28"/>
      <c r="E76" s="3"/>
      <c r="F76" s="3"/>
      <c r="G76" s="3"/>
      <c r="H76" s="3"/>
    </row>
    <row r="77" spans="2:8" ht="13.5">
      <c r="B77" s="28"/>
      <c r="C77" s="28"/>
      <c r="D77" s="28"/>
      <c r="E77" s="3"/>
      <c r="F77" s="3"/>
      <c r="G77" s="3"/>
      <c r="H77" s="3"/>
    </row>
    <row r="78" spans="2:8" ht="13.5">
      <c r="B78" s="28"/>
      <c r="C78" s="28"/>
      <c r="D78" s="28"/>
      <c r="E78" s="3"/>
      <c r="F78" s="3"/>
      <c r="G78" s="3"/>
      <c r="H78" s="3"/>
    </row>
    <row r="79" spans="2:8" ht="13.5">
      <c r="B79" s="28"/>
      <c r="C79" s="28"/>
      <c r="D79" s="28"/>
      <c r="E79" s="3"/>
      <c r="F79" s="3"/>
      <c r="G79" s="3"/>
      <c r="H79" s="3"/>
    </row>
    <row r="80" spans="2:8" ht="13.5">
      <c r="B80" s="28"/>
      <c r="C80" s="28"/>
      <c r="D80" s="28"/>
      <c r="E80" s="3"/>
      <c r="F80" s="3"/>
      <c r="G80" s="3"/>
      <c r="H80" s="3"/>
    </row>
    <row r="81" spans="2:8" ht="13.5">
      <c r="B81" s="28"/>
      <c r="C81" s="28"/>
      <c r="D81" s="28"/>
      <c r="E81" s="3"/>
      <c r="F81" s="3"/>
      <c r="G81" s="3"/>
      <c r="H81" s="3"/>
    </row>
    <row r="82" spans="2:8" ht="13.5">
      <c r="B82" s="28"/>
      <c r="C82" s="28"/>
      <c r="D82" s="28"/>
      <c r="E82" s="3"/>
      <c r="F82" s="3"/>
      <c r="G82" s="3"/>
      <c r="H82" s="3"/>
    </row>
    <row r="83" spans="2:8" ht="13.5">
      <c r="B83" s="28"/>
      <c r="C83" s="28"/>
      <c r="D83" s="28"/>
      <c r="E83" s="3"/>
      <c r="F83" s="3"/>
      <c r="G83" s="3"/>
      <c r="H83" s="3"/>
    </row>
    <row r="84" spans="2:8" ht="13.5">
      <c r="B84" s="28"/>
      <c r="C84" s="28"/>
      <c r="D84" s="28"/>
      <c r="E84" s="3"/>
      <c r="F84" s="3"/>
      <c r="G84" s="3"/>
      <c r="H84" s="3"/>
    </row>
    <row r="85" spans="2:8" ht="13.5">
      <c r="B85" s="28"/>
      <c r="C85" s="28"/>
      <c r="D85" s="28"/>
      <c r="E85" s="3"/>
      <c r="F85" s="3"/>
      <c r="G85" s="3"/>
      <c r="H85" s="3"/>
    </row>
    <row r="86" spans="2:8" ht="13.5">
      <c r="B86" s="28"/>
      <c r="C86" s="28"/>
      <c r="D86" s="28"/>
      <c r="E86" s="3"/>
      <c r="F86" s="3"/>
      <c r="G86" s="3"/>
      <c r="H86" s="3"/>
    </row>
    <row r="87" spans="2:8" ht="13.5">
      <c r="B87" s="28"/>
      <c r="C87" s="28"/>
      <c r="D87" s="28"/>
      <c r="E87" s="3"/>
      <c r="F87" s="3"/>
      <c r="G87" s="3"/>
      <c r="H87" s="3"/>
    </row>
    <row r="88" spans="2:8" ht="13.5">
      <c r="B88" s="28"/>
      <c r="C88" s="28"/>
      <c r="D88" s="28"/>
      <c r="E88" s="3"/>
      <c r="F88" s="3"/>
      <c r="G88" s="3"/>
      <c r="H88" s="3"/>
    </row>
    <row r="89" spans="2:8" ht="13.5">
      <c r="B89" s="28"/>
      <c r="C89" s="28"/>
      <c r="D89" s="28"/>
      <c r="E89" s="3"/>
      <c r="F89" s="3"/>
      <c r="G89" s="3"/>
      <c r="H89" s="3"/>
    </row>
    <row r="90" spans="2:8" ht="13.5">
      <c r="B90" s="28"/>
      <c r="C90" s="28"/>
      <c r="D90" s="28"/>
      <c r="E90" s="3"/>
      <c r="F90" s="3"/>
      <c r="G90" s="3"/>
      <c r="H90" s="3"/>
    </row>
    <row r="91" spans="2:8" ht="13.5">
      <c r="B91" s="28"/>
      <c r="C91" s="28"/>
      <c r="D91" s="28"/>
      <c r="E91" s="3"/>
      <c r="F91" s="3"/>
      <c r="G91" s="3"/>
      <c r="H91" s="3"/>
    </row>
    <row r="92" spans="2:8" ht="13.5">
      <c r="B92" s="28"/>
      <c r="C92" s="28"/>
      <c r="D92" s="28"/>
      <c r="E92" s="3"/>
      <c r="F92" s="3"/>
      <c r="G92" s="3"/>
      <c r="H92" s="3"/>
    </row>
    <row r="93" spans="2:8" ht="13.5">
      <c r="B93" s="28"/>
      <c r="C93" s="28"/>
      <c r="D93" s="28"/>
      <c r="E93" s="3"/>
      <c r="F93" s="3"/>
      <c r="G93" s="3"/>
      <c r="H93" s="3"/>
    </row>
    <row r="94" spans="2:8" ht="13.5">
      <c r="B94" s="28"/>
      <c r="C94" s="28"/>
      <c r="D94" s="28"/>
      <c r="E94" s="3"/>
      <c r="F94" s="3"/>
      <c r="G94" s="3"/>
      <c r="H94" s="3"/>
    </row>
    <row r="95" spans="2:8" ht="13.5">
      <c r="B95" s="28"/>
      <c r="C95" s="28"/>
      <c r="D95" s="28"/>
      <c r="E95" s="3"/>
      <c r="F95" s="3"/>
      <c r="G95" s="3"/>
      <c r="H95" s="3"/>
    </row>
    <row r="96" spans="2:8" ht="13.5">
      <c r="B96" s="28"/>
      <c r="C96" s="28"/>
      <c r="D96" s="28"/>
      <c r="E96" s="3"/>
      <c r="F96" s="3"/>
      <c r="G96" s="3"/>
      <c r="H96" s="3"/>
    </row>
    <row r="97" spans="2:8" ht="13.5">
      <c r="B97" s="28"/>
      <c r="C97" s="28"/>
      <c r="D97" s="28"/>
      <c r="E97" s="3"/>
      <c r="F97" s="3"/>
      <c r="G97" s="3"/>
      <c r="H97" s="3"/>
    </row>
    <row r="98" spans="2:8" ht="13.5">
      <c r="B98" s="28"/>
      <c r="C98" s="28"/>
      <c r="D98" s="28"/>
      <c r="E98" s="3"/>
      <c r="F98" s="3"/>
      <c r="G98" s="3"/>
      <c r="H98" s="3"/>
    </row>
    <row r="99" spans="2:8" ht="13.5">
      <c r="B99" s="28"/>
      <c r="C99" s="28"/>
      <c r="D99" s="28"/>
      <c r="E99" s="3"/>
      <c r="F99" s="3"/>
      <c r="G99" s="3"/>
      <c r="H99" s="3"/>
    </row>
    <row r="100" spans="2:8" ht="13.5">
      <c r="B100" s="28"/>
      <c r="C100" s="28"/>
      <c r="D100" s="28"/>
      <c r="E100" s="3"/>
      <c r="F100" s="3"/>
      <c r="G100" s="3"/>
      <c r="H100" s="3"/>
    </row>
    <row r="101" spans="2:8" ht="13.5">
      <c r="B101" s="28"/>
      <c r="C101" s="28"/>
      <c r="D101" s="28"/>
      <c r="E101" s="3"/>
      <c r="F101" s="3"/>
      <c r="G101" s="3"/>
      <c r="H101" s="3"/>
    </row>
    <row r="102" spans="2:8" ht="13.5">
      <c r="B102" s="28"/>
      <c r="C102" s="28"/>
      <c r="D102" s="28"/>
      <c r="E102" s="3"/>
      <c r="F102" s="3"/>
      <c r="G102" s="3"/>
      <c r="H102" s="3"/>
    </row>
    <row r="103" spans="2:8" ht="13.5">
      <c r="B103" s="28"/>
      <c r="C103" s="28"/>
      <c r="D103" s="28"/>
      <c r="E103" s="3"/>
      <c r="F103" s="3"/>
      <c r="G103" s="3"/>
      <c r="H103" s="3"/>
    </row>
    <row r="104" spans="2:8" ht="13.5">
      <c r="B104" s="28"/>
      <c r="C104" s="28"/>
      <c r="D104" s="28"/>
      <c r="E104" s="3"/>
      <c r="F104" s="3"/>
      <c r="G104" s="3"/>
      <c r="H104" s="3"/>
    </row>
    <row r="105" spans="2:8" ht="13.5">
      <c r="B105" s="28"/>
      <c r="C105" s="28"/>
      <c r="D105" s="28"/>
      <c r="E105" s="3"/>
      <c r="F105" s="3"/>
      <c r="G105" s="3"/>
      <c r="H105" s="3"/>
    </row>
    <row r="106" spans="2:8" ht="13.5">
      <c r="B106" s="28"/>
      <c r="C106" s="28"/>
      <c r="D106" s="28"/>
      <c r="E106" s="3"/>
      <c r="F106" s="3"/>
      <c r="G106" s="3"/>
      <c r="H106" s="3"/>
    </row>
    <row r="107" spans="2:8" ht="13.5">
      <c r="B107" s="28"/>
      <c r="C107" s="28"/>
      <c r="D107" s="28"/>
      <c r="E107" s="3"/>
      <c r="F107" s="3"/>
      <c r="G107" s="3"/>
      <c r="H107" s="3"/>
    </row>
    <row r="108" spans="2:8" ht="13.5">
      <c r="B108" s="28"/>
      <c r="C108" s="28"/>
      <c r="D108" s="28"/>
      <c r="E108" s="3"/>
      <c r="F108" s="3"/>
      <c r="G108" s="3"/>
      <c r="H108" s="3"/>
    </row>
    <row r="109" spans="2:8" ht="13.5">
      <c r="B109" s="28"/>
      <c r="C109" s="28"/>
      <c r="D109" s="28"/>
      <c r="E109" s="3"/>
      <c r="F109" s="3"/>
      <c r="G109" s="3"/>
      <c r="H109" s="3"/>
    </row>
    <row r="110" spans="2:8" ht="13.5">
      <c r="B110" s="28"/>
      <c r="C110" s="28"/>
      <c r="D110" s="28"/>
      <c r="E110" s="3"/>
      <c r="F110" s="3"/>
      <c r="G110" s="3"/>
      <c r="H110" s="3"/>
    </row>
    <row r="111" spans="2:8" ht="13.5">
      <c r="B111" s="28"/>
      <c r="C111" s="28"/>
      <c r="D111" s="28"/>
      <c r="E111" s="3"/>
      <c r="F111" s="3"/>
      <c r="G111" s="3"/>
      <c r="H111" s="3"/>
    </row>
    <row r="112" spans="2:8" ht="13.5">
      <c r="B112" s="28"/>
      <c r="C112" s="28"/>
      <c r="D112" s="28"/>
      <c r="E112" s="3"/>
      <c r="F112" s="3"/>
      <c r="G112" s="3"/>
      <c r="H112" s="3"/>
    </row>
    <row r="113" spans="2:8" ht="13.5">
      <c r="B113" s="28"/>
      <c r="C113" s="28"/>
      <c r="D113" s="28"/>
      <c r="E113" s="3"/>
      <c r="F113" s="3"/>
      <c r="G113" s="3"/>
      <c r="H113" s="3"/>
    </row>
    <row r="114" spans="2:8" ht="13.5">
      <c r="B114" s="28"/>
      <c r="C114" s="28"/>
      <c r="D114" s="28"/>
      <c r="E114" s="3"/>
      <c r="F114" s="3"/>
      <c r="G114" s="3"/>
      <c r="H114" s="3"/>
    </row>
    <row r="115" spans="2:8" ht="13.5">
      <c r="B115" s="28"/>
      <c r="C115" s="28"/>
      <c r="D115" s="28"/>
      <c r="E115" s="3"/>
      <c r="F115" s="3"/>
      <c r="G115" s="3"/>
      <c r="H115" s="3"/>
    </row>
    <row r="116" spans="2:8" ht="13.5">
      <c r="B116" s="28"/>
      <c r="C116" s="28"/>
      <c r="D116" s="28"/>
      <c r="E116" s="3"/>
      <c r="F116" s="3"/>
      <c r="G116" s="3"/>
      <c r="H116" s="3"/>
    </row>
    <row r="117" spans="2:8" ht="13.5">
      <c r="B117" s="28"/>
      <c r="C117" s="28"/>
      <c r="D117" s="28"/>
      <c r="E117" s="3"/>
      <c r="F117" s="3"/>
      <c r="G117" s="3"/>
      <c r="H117" s="3"/>
    </row>
    <row r="118" spans="2:8" ht="13.5">
      <c r="B118" s="28"/>
      <c r="C118" s="28"/>
      <c r="D118" s="28"/>
      <c r="E118" s="3"/>
      <c r="F118" s="3"/>
      <c r="G118" s="3"/>
      <c r="H118" s="3"/>
    </row>
    <row r="119" spans="2:8" ht="13.5">
      <c r="B119" s="28"/>
      <c r="C119" s="28"/>
      <c r="D119" s="28"/>
      <c r="E119" s="3"/>
      <c r="F119" s="3"/>
      <c r="G119" s="3"/>
      <c r="H119" s="3"/>
    </row>
    <row r="120" spans="2:8" ht="13.5">
      <c r="B120" s="28"/>
      <c r="C120" s="28"/>
      <c r="D120" s="28"/>
      <c r="E120" s="3"/>
      <c r="F120" s="3"/>
      <c r="G120" s="3"/>
      <c r="H120" s="3"/>
    </row>
    <row r="121" spans="2:8" ht="13.5">
      <c r="B121" s="28"/>
      <c r="C121" s="28"/>
      <c r="D121" s="28"/>
      <c r="E121" s="3"/>
      <c r="F121" s="3"/>
      <c r="G121" s="3"/>
      <c r="H121" s="3"/>
    </row>
    <row r="122" spans="2:8" ht="13.5">
      <c r="B122" s="28"/>
      <c r="C122" s="28"/>
      <c r="D122" s="28"/>
      <c r="E122" s="3"/>
      <c r="F122" s="3"/>
      <c r="G122" s="3"/>
      <c r="H122" s="3"/>
    </row>
    <row r="123" spans="2:8" ht="13.5">
      <c r="B123" s="28"/>
      <c r="C123" s="28"/>
      <c r="D123" s="28"/>
      <c r="E123" s="3"/>
      <c r="F123" s="3"/>
      <c r="G123" s="3"/>
      <c r="H123" s="3"/>
    </row>
    <row r="124" spans="2:8" ht="13.5">
      <c r="B124" s="28"/>
      <c r="C124" s="28"/>
      <c r="D124" s="28"/>
      <c r="E124" s="3"/>
      <c r="F124" s="3"/>
      <c r="G124" s="3"/>
      <c r="H124" s="3"/>
    </row>
    <row r="125" spans="2:8" ht="13.5">
      <c r="B125" s="28"/>
      <c r="C125" s="28"/>
      <c r="D125" s="28"/>
      <c r="E125" s="3"/>
      <c r="F125" s="3"/>
      <c r="G125" s="3"/>
      <c r="H125" s="3"/>
    </row>
    <row r="126" spans="2:8" ht="13.5">
      <c r="B126" s="28"/>
      <c r="C126" s="28"/>
      <c r="D126" s="28"/>
      <c r="E126" s="3"/>
      <c r="F126" s="3"/>
      <c r="G126" s="3"/>
      <c r="H126" s="3"/>
    </row>
    <row r="127" spans="2:8" ht="13.5">
      <c r="B127" s="28"/>
      <c r="C127" s="28"/>
      <c r="D127" s="28"/>
      <c r="E127" s="3"/>
      <c r="F127" s="3"/>
      <c r="G127" s="3"/>
      <c r="H127" s="3"/>
    </row>
    <row r="128" spans="2:8" ht="13.5">
      <c r="B128" s="28"/>
      <c r="C128" s="28"/>
      <c r="D128" s="28"/>
      <c r="E128" s="3"/>
      <c r="F128" s="3"/>
      <c r="G128" s="3"/>
      <c r="H128" s="3"/>
    </row>
    <row r="129" spans="2:8" ht="13.5">
      <c r="B129" s="28"/>
      <c r="C129" s="28"/>
      <c r="D129" s="28"/>
      <c r="E129" s="3"/>
      <c r="F129" s="3"/>
      <c r="G129" s="3"/>
      <c r="H129" s="3"/>
    </row>
    <row r="130" spans="2:8" ht="13.5">
      <c r="B130" s="28"/>
      <c r="C130" s="28"/>
      <c r="D130" s="28"/>
      <c r="E130" s="3"/>
      <c r="F130" s="3"/>
      <c r="G130" s="3"/>
      <c r="H130" s="3"/>
    </row>
    <row r="131" spans="2:8" ht="13.5">
      <c r="B131" s="28"/>
      <c r="C131" s="28"/>
      <c r="D131" s="28"/>
      <c r="E131" s="3"/>
      <c r="F131" s="3"/>
      <c r="G131" s="3"/>
      <c r="H131" s="3"/>
    </row>
    <row r="132" spans="2:8" ht="13.5">
      <c r="B132" s="28"/>
      <c r="C132" s="28"/>
      <c r="D132" s="28"/>
      <c r="E132" s="3"/>
      <c r="F132" s="3"/>
      <c r="G132" s="3"/>
      <c r="H132" s="3"/>
    </row>
    <row r="133" spans="2:8" ht="13.5">
      <c r="B133" s="28"/>
      <c r="C133" s="28"/>
      <c r="D133" s="28"/>
      <c r="E133" s="3"/>
      <c r="F133" s="3"/>
      <c r="G133" s="3"/>
      <c r="H133" s="3"/>
    </row>
    <row r="134" spans="2:8" ht="13.5">
      <c r="B134" s="28"/>
      <c r="C134" s="28"/>
      <c r="D134" s="28"/>
      <c r="E134" s="3"/>
      <c r="F134" s="3"/>
      <c r="G134" s="3"/>
      <c r="H134" s="3"/>
    </row>
    <row r="135" spans="2:8" ht="13.5">
      <c r="B135" s="28"/>
      <c r="C135" s="28"/>
      <c r="D135" s="28"/>
      <c r="E135" s="3"/>
      <c r="F135" s="3"/>
      <c r="G135" s="3"/>
      <c r="H135" s="3"/>
    </row>
    <row r="136" spans="2:8" ht="13.5">
      <c r="B136" s="28"/>
      <c r="C136" s="28"/>
      <c r="D136" s="28"/>
      <c r="E136" s="3"/>
      <c r="F136" s="3"/>
      <c r="G136" s="3"/>
      <c r="H136" s="3"/>
    </row>
    <row r="137" spans="2:8" ht="13.5">
      <c r="B137" s="28"/>
      <c r="C137" s="28"/>
      <c r="D137" s="28"/>
      <c r="E137" s="3"/>
      <c r="F137" s="3"/>
      <c r="G137" s="3"/>
      <c r="H137" s="3"/>
    </row>
    <row r="138" spans="2:8" ht="13.5">
      <c r="B138" s="28"/>
      <c r="C138" s="28"/>
      <c r="D138" s="28"/>
      <c r="E138" s="3"/>
      <c r="F138" s="3"/>
      <c r="G138" s="3"/>
      <c r="H138" s="3"/>
    </row>
    <row r="139" spans="2:8" ht="13.5">
      <c r="B139" s="28"/>
      <c r="C139" s="28"/>
      <c r="D139" s="28"/>
      <c r="E139" s="3"/>
      <c r="F139" s="3"/>
      <c r="G139" s="3"/>
      <c r="H139" s="3"/>
    </row>
    <row r="140" spans="2:8" ht="13.5">
      <c r="B140" s="28"/>
      <c r="C140" s="28"/>
      <c r="D140" s="28"/>
      <c r="E140" s="3"/>
      <c r="F140" s="3"/>
      <c r="G140" s="3"/>
      <c r="H140" s="3"/>
    </row>
    <row r="141" spans="2:8" ht="13.5">
      <c r="B141" s="28"/>
      <c r="C141" s="28"/>
      <c r="D141" s="28"/>
      <c r="E141" s="3"/>
      <c r="F141" s="3"/>
      <c r="G141" s="3"/>
      <c r="H141" s="3"/>
    </row>
    <row r="142" spans="2:8" ht="13.5">
      <c r="B142" s="28"/>
      <c r="C142" s="28"/>
      <c r="D142" s="28"/>
      <c r="E142" s="3"/>
      <c r="F142" s="3"/>
      <c r="G142" s="3"/>
      <c r="H142" s="3"/>
    </row>
    <row r="143" spans="2:8" ht="13.5">
      <c r="B143" s="28"/>
      <c r="C143" s="28"/>
      <c r="D143" s="28"/>
      <c r="E143" s="3"/>
      <c r="F143" s="3"/>
      <c r="G143" s="3"/>
      <c r="H143" s="3"/>
    </row>
    <row r="144" spans="2:8" ht="13.5">
      <c r="B144" s="28"/>
      <c r="C144" s="28"/>
      <c r="D144" s="28"/>
      <c r="E144" s="3"/>
      <c r="F144" s="3"/>
      <c r="G144" s="3"/>
      <c r="H144" s="3"/>
    </row>
    <row r="145" spans="2:8" ht="13.5">
      <c r="B145" s="28"/>
      <c r="C145" s="28"/>
      <c r="D145" s="28"/>
      <c r="E145" s="3"/>
      <c r="F145" s="3"/>
      <c r="G145" s="3"/>
      <c r="H145" s="3"/>
    </row>
    <row r="146" spans="2:8" ht="13.5">
      <c r="B146" s="28"/>
      <c r="C146" s="28"/>
      <c r="D146" s="28"/>
      <c r="E146" s="3"/>
      <c r="F146" s="3"/>
      <c r="G146" s="3"/>
      <c r="H146" s="3"/>
    </row>
    <row r="147" spans="2:8" ht="13.5">
      <c r="B147" s="28"/>
      <c r="C147" s="28"/>
      <c r="D147" s="28"/>
      <c r="E147" s="3"/>
      <c r="F147" s="3"/>
      <c r="G147" s="3"/>
      <c r="H147" s="3"/>
    </row>
    <row r="148" spans="2:8" ht="13.5">
      <c r="B148" s="28"/>
      <c r="C148" s="28"/>
      <c r="D148" s="28"/>
      <c r="E148" s="3"/>
      <c r="F148" s="3"/>
      <c r="G148" s="3"/>
      <c r="H148" s="3"/>
    </row>
    <row r="149" spans="2:8" ht="13.5">
      <c r="B149" s="28"/>
      <c r="C149" s="28"/>
      <c r="D149" s="28"/>
      <c r="E149" s="3"/>
      <c r="F149" s="3"/>
      <c r="G149" s="3"/>
      <c r="H149" s="3"/>
    </row>
    <row r="150" spans="2:8" ht="13.5">
      <c r="B150" s="28"/>
      <c r="C150" s="28"/>
      <c r="D150" s="28"/>
      <c r="E150" s="3"/>
      <c r="F150" s="3"/>
      <c r="G150" s="3"/>
      <c r="H150" s="3"/>
    </row>
    <row r="151" spans="2:8" ht="13.5">
      <c r="B151" s="28"/>
      <c r="C151" s="28"/>
      <c r="D151" s="28"/>
      <c r="E151" s="3"/>
      <c r="F151" s="3"/>
      <c r="G151" s="3"/>
      <c r="H151" s="3"/>
    </row>
    <row r="152" spans="2:8" ht="13.5">
      <c r="B152" s="28"/>
      <c r="C152" s="28"/>
      <c r="D152" s="28"/>
      <c r="E152" s="3"/>
      <c r="F152" s="3"/>
      <c r="G152" s="3"/>
      <c r="H152" s="3"/>
    </row>
    <row r="153" spans="2:8" ht="13.5">
      <c r="B153" s="28"/>
      <c r="C153" s="28"/>
      <c r="D153" s="28"/>
      <c r="E153" s="3"/>
      <c r="F153" s="3"/>
      <c r="G153" s="3"/>
      <c r="H153" s="3"/>
    </row>
    <row r="154" spans="2:8" ht="13.5">
      <c r="B154" s="28"/>
      <c r="C154" s="28"/>
      <c r="D154" s="28"/>
      <c r="E154" s="3"/>
      <c r="F154" s="3"/>
      <c r="G154" s="3"/>
      <c r="H154" s="3"/>
    </row>
    <row r="155" spans="2:8" ht="13.5">
      <c r="B155" s="28"/>
      <c r="C155" s="28"/>
      <c r="D155" s="28"/>
      <c r="E155" s="3"/>
      <c r="F155" s="3"/>
      <c r="G155" s="3"/>
      <c r="H155" s="3"/>
    </row>
    <row r="156" spans="2:8" ht="13.5">
      <c r="B156" s="28"/>
      <c r="C156" s="28"/>
      <c r="D156" s="28"/>
      <c r="E156" s="3"/>
      <c r="F156" s="3"/>
      <c r="G156" s="3"/>
      <c r="H156" s="3"/>
    </row>
    <row r="157" spans="2:8" ht="13.5">
      <c r="B157" s="28"/>
      <c r="C157" s="28"/>
      <c r="D157" s="28"/>
      <c r="E157" s="3"/>
      <c r="F157" s="3"/>
      <c r="G157" s="3"/>
      <c r="H157" s="3"/>
    </row>
    <row r="158" spans="2:8" ht="13.5">
      <c r="B158" s="28"/>
      <c r="C158" s="28"/>
      <c r="D158" s="28"/>
      <c r="E158" s="3"/>
      <c r="F158" s="3"/>
      <c r="G158" s="3"/>
      <c r="H158" s="3"/>
    </row>
    <row r="159" spans="2:8" ht="13.5">
      <c r="B159" s="28"/>
      <c r="C159" s="28"/>
      <c r="D159" s="28"/>
      <c r="E159" s="3"/>
      <c r="F159" s="3"/>
      <c r="G159" s="3"/>
      <c r="H159" s="3"/>
    </row>
    <row r="160" spans="2:8" ht="13.5">
      <c r="B160" s="28"/>
      <c r="C160" s="28"/>
      <c r="D160" s="28"/>
      <c r="E160" s="3"/>
      <c r="F160" s="3"/>
      <c r="G160" s="3"/>
      <c r="H160" s="3"/>
    </row>
    <row r="161" spans="2:8" ht="13.5">
      <c r="B161" s="28"/>
      <c r="C161" s="28"/>
      <c r="D161" s="28"/>
      <c r="E161" s="3"/>
      <c r="F161" s="3"/>
      <c r="G161" s="3"/>
      <c r="H161" s="3"/>
    </row>
    <row r="162" spans="2:8" ht="13.5">
      <c r="B162" s="28"/>
      <c r="C162" s="28"/>
      <c r="D162" s="28"/>
      <c r="E162" s="3"/>
      <c r="F162" s="3"/>
      <c r="G162" s="3"/>
      <c r="H162" s="3"/>
    </row>
    <row r="163" spans="2:8" ht="13.5">
      <c r="B163" s="28"/>
      <c r="C163" s="28"/>
      <c r="D163" s="28"/>
      <c r="E163" s="3"/>
      <c r="F163" s="3"/>
      <c r="G163" s="3"/>
      <c r="H163" s="3"/>
    </row>
    <row r="164" spans="2:8" ht="13.5">
      <c r="B164" s="28"/>
      <c r="C164" s="28"/>
      <c r="D164" s="28"/>
      <c r="E164" s="3"/>
      <c r="F164" s="3"/>
      <c r="G164" s="3"/>
      <c r="H164" s="3"/>
    </row>
    <row r="165" spans="2:8" ht="13.5">
      <c r="B165" s="28"/>
      <c r="C165" s="28"/>
      <c r="D165" s="28"/>
      <c r="E165" s="3"/>
      <c r="F165" s="3"/>
      <c r="G165" s="3"/>
      <c r="H165" s="3"/>
    </row>
    <row r="166" spans="2:8" ht="13.5">
      <c r="B166" s="28"/>
      <c r="C166" s="28"/>
      <c r="D166" s="28"/>
      <c r="E166" s="3"/>
      <c r="F166" s="3"/>
      <c r="G166" s="3"/>
      <c r="H166" s="3"/>
    </row>
    <row r="167" spans="2:8" ht="13.5">
      <c r="B167" s="28"/>
      <c r="C167" s="28"/>
      <c r="D167" s="28"/>
      <c r="E167" s="3"/>
      <c r="F167" s="3"/>
      <c r="G167" s="3"/>
      <c r="H167" s="3"/>
    </row>
    <row r="168" spans="2:8" ht="13.5">
      <c r="B168" s="28"/>
      <c r="C168" s="28"/>
      <c r="D168" s="28"/>
      <c r="E168" s="3"/>
      <c r="F168" s="3"/>
      <c r="G168" s="3"/>
      <c r="H168" s="3"/>
    </row>
  </sheetData>
  <sheetProtection selectLockedCells="1"/>
  <protectedRanges>
    <protectedRange sqref="E11:G12" name="범위3"/>
    <protectedRange sqref="B17:C18" name="범위2"/>
    <protectedRange password="CAA8" sqref="C11:C12" name="지급사유발생월익월부터의근로소득금액"/>
  </protectedRanges>
  <mergeCells count="3">
    <mergeCell ref="B2:H2"/>
    <mergeCell ref="B9:C9"/>
    <mergeCell ref="B13:H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3"/>
  <sheetViews>
    <sheetView zoomScalePageLayoutView="0" workbookViewId="0" topLeftCell="A1">
      <selection activeCell="H18" sqref="H18"/>
    </sheetView>
  </sheetViews>
  <sheetFormatPr defaultColWidth="8.88671875" defaultRowHeight="13.5"/>
  <cols>
    <col min="1" max="1" width="1.33203125" style="0" customWidth="1"/>
    <col min="2" max="2" width="14.21484375" style="0" customWidth="1"/>
    <col min="3" max="3" width="16.6640625" style="0" customWidth="1"/>
    <col min="4" max="4" width="17.10546875" style="0" customWidth="1"/>
    <col min="5" max="5" width="16.77734375" style="0" customWidth="1"/>
    <col min="6" max="7" width="15.99609375" style="0" customWidth="1"/>
    <col min="8" max="8" width="13.21484375" style="0" customWidth="1"/>
    <col min="9" max="9" width="11.77734375" style="0" customWidth="1"/>
  </cols>
  <sheetData>
    <row r="2" spans="2:9" ht="20.25">
      <c r="B2" s="100" t="s">
        <v>37</v>
      </c>
      <c r="C2" s="100"/>
      <c r="D2" s="100"/>
      <c r="E2" s="100"/>
      <c r="F2" s="100"/>
      <c r="G2" s="100"/>
      <c r="H2" s="100"/>
      <c r="I2" s="100"/>
    </row>
    <row r="3" spans="2:8" s="1" customFormat="1" ht="12" customHeight="1">
      <c r="B3" s="34"/>
      <c r="C3" s="34"/>
      <c r="D3" s="34"/>
      <c r="E3" s="34"/>
      <c r="F3" s="34"/>
      <c r="G3" s="34"/>
      <c r="H3" s="34"/>
    </row>
    <row r="4" spans="2:8" s="67" customFormat="1" ht="14.25">
      <c r="B4" s="64" t="s">
        <v>4</v>
      </c>
      <c r="C4" s="65"/>
      <c r="D4" s="65"/>
      <c r="E4" s="66"/>
      <c r="F4" s="66"/>
      <c r="G4" s="66"/>
      <c r="H4" s="66"/>
    </row>
    <row r="5" spans="2:8" s="67" customFormat="1" ht="6.75" customHeight="1" thickBot="1">
      <c r="B5" s="64"/>
      <c r="C5" s="65"/>
      <c r="D5" s="65"/>
      <c r="E5" s="66"/>
      <c r="F5" s="66"/>
      <c r="G5" s="66"/>
      <c r="H5" s="66"/>
    </row>
    <row r="6" spans="2:8" s="67" customFormat="1" ht="14.25">
      <c r="B6" s="70" t="s">
        <v>30</v>
      </c>
      <c r="C6" s="2" t="s">
        <v>35</v>
      </c>
      <c r="D6" s="65"/>
      <c r="E6" s="66"/>
      <c r="F6" s="66"/>
      <c r="G6" s="66"/>
      <c r="H6" s="66"/>
    </row>
    <row r="7" spans="2:8" s="67" customFormat="1" ht="15" thickBot="1">
      <c r="B7" s="4" t="s">
        <v>38</v>
      </c>
      <c r="C7" s="5">
        <v>2539734</v>
      </c>
      <c r="D7" s="65"/>
      <c r="E7" s="66"/>
      <c r="F7" s="66"/>
      <c r="G7" s="66"/>
      <c r="H7" s="66"/>
    </row>
    <row r="8" spans="2:8" s="67" customFormat="1" ht="8.25" customHeight="1">
      <c r="B8" s="64"/>
      <c r="C8" s="65"/>
      <c r="D8" s="65"/>
      <c r="E8" s="66"/>
      <c r="F8" s="66"/>
      <c r="G8" s="66"/>
      <c r="H8" s="66"/>
    </row>
    <row r="9" spans="2:9" ht="14.25">
      <c r="B9" s="101" t="s">
        <v>20</v>
      </c>
      <c r="C9" s="101"/>
      <c r="D9" s="3"/>
      <c r="E9" s="3"/>
      <c r="F9" s="3"/>
      <c r="G9" s="3"/>
      <c r="H9" s="3"/>
      <c r="I9" s="3"/>
    </row>
    <row r="10" spans="2:9" ht="6.75" customHeight="1" thickBot="1">
      <c r="B10" s="8"/>
      <c r="C10" s="7"/>
      <c r="D10" s="3"/>
      <c r="E10" s="3"/>
      <c r="F10" s="3"/>
      <c r="G10" s="3"/>
      <c r="H10" s="3"/>
      <c r="I10" s="3"/>
    </row>
    <row r="11" spans="2:9" ht="34.5" customHeight="1">
      <c r="B11" s="36" t="s">
        <v>39</v>
      </c>
      <c r="C11" s="37" t="s">
        <v>21</v>
      </c>
      <c r="D11" s="37" t="s">
        <v>28</v>
      </c>
      <c r="E11" s="38" t="s">
        <v>29</v>
      </c>
      <c r="F11" s="38" t="s">
        <v>22</v>
      </c>
      <c r="G11" s="39" t="s">
        <v>6</v>
      </c>
      <c r="H11" s="40" t="s">
        <v>7</v>
      </c>
      <c r="I11" s="41" t="s">
        <v>8</v>
      </c>
    </row>
    <row r="12" spans="2:9" ht="23.25" customHeight="1" thickBot="1">
      <c r="B12" s="42">
        <v>36000000</v>
      </c>
      <c r="C12" s="43">
        <v>12000000</v>
      </c>
      <c r="D12" s="59">
        <f>_xlfn.IFERROR(ROUNDDOWN(C12-(IF(B12&lt;=5000000,B12*0.7,IF(B12&lt;=15000000,3500000+(B12-5000000)*0.4,IF(B12&lt;=45000000,7500000+(B12-15000000)*0.15,IF(B12&lt;=100000000,12000000+(B12-45000000)*0.05,14750000+(B12-100000000)*0.02)))))*C12/B12,0),"0")</f>
        <v>8450000</v>
      </c>
      <c r="E12" s="44">
        <v>12000000</v>
      </c>
      <c r="F12" s="44">
        <v>4</v>
      </c>
      <c r="G12" s="60">
        <f>D12+E12</f>
        <v>20450000</v>
      </c>
      <c r="H12" s="60">
        <f>ROUNDDOWN(G12/F12,2)</f>
        <v>5112500</v>
      </c>
      <c r="I12" s="61" t="s">
        <v>9</v>
      </c>
    </row>
    <row r="13" spans="2:9" ht="17.25">
      <c r="B13" s="45" t="s">
        <v>10</v>
      </c>
      <c r="C13" s="46"/>
      <c r="D13" s="47"/>
      <c r="E13" s="48"/>
      <c r="F13" s="49"/>
      <c r="G13" s="50"/>
      <c r="H13" s="50"/>
      <c r="I13" s="50"/>
    </row>
    <row r="14" spans="2:9" ht="8.25" customHeight="1">
      <c r="B14" s="16"/>
      <c r="C14" s="51"/>
      <c r="D14" s="52"/>
      <c r="E14" s="49"/>
      <c r="F14" s="49"/>
      <c r="G14" s="50"/>
      <c r="H14" s="50"/>
      <c r="I14" s="50"/>
    </row>
    <row r="15" spans="2:9" ht="17.25">
      <c r="B15" s="53" t="s">
        <v>11</v>
      </c>
      <c r="C15" s="51"/>
      <c r="D15" s="52"/>
      <c r="E15" s="49"/>
      <c r="F15" s="49"/>
      <c r="G15" s="50"/>
      <c r="H15" s="50"/>
      <c r="I15" s="50"/>
    </row>
    <row r="16" spans="2:9" ht="6" customHeight="1" thickBot="1">
      <c r="B16" s="54"/>
      <c r="C16" s="51"/>
      <c r="D16" s="52"/>
      <c r="E16" s="49"/>
      <c r="F16" s="49"/>
      <c r="G16" s="50"/>
      <c r="H16" s="50"/>
      <c r="I16" s="50"/>
    </row>
    <row r="17" spans="2:9" ht="17.25">
      <c r="B17" s="55" t="s">
        <v>12</v>
      </c>
      <c r="C17" s="56" t="s">
        <v>13</v>
      </c>
      <c r="D17" s="52"/>
      <c r="E17" s="49"/>
      <c r="F17" s="49"/>
      <c r="G17" s="50"/>
      <c r="H17" s="50"/>
      <c r="I17" s="50"/>
    </row>
    <row r="18" spans="2:9" ht="18" thickBot="1">
      <c r="B18" s="62">
        <f>H12-C7</f>
        <v>2572766</v>
      </c>
      <c r="C18" s="63">
        <f>ROUNDDOWN(IF(AND(B18&gt;1,B18&lt;1000000),B18*0.05,IF(AND(B18&gt;=1000000,B18&lt;2000000),50000+(B18-1000000)*0.1,IF(AND(B18&gt;=2000000,B18&lt;3000000),150000+(B18-2000000)*0.15,IF(AND(B18&gt;=3000000,B18&lt;4000000),300000+(B18-3000000)*0.2,IF(B18&gt;=4000000,500000+(B18-4000000)*0.25,0))))),2)</f>
        <v>235914.9</v>
      </c>
      <c r="D18" s="52"/>
      <c r="E18" s="49"/>
      <c r="F18" s="49"/>
      <c r="G18" s="50"/>
      <c r="H18" s="50"/>
      <c r="I18" s="50"/>
    </row>
    <row r="19" spans="2:9" ht="11.25" customHeight="1">
      <c r="B19" s="57"/>
      <c r="C19" s="58"/>
      <c r="D19" s="52"/>
      <c r="E19" s="49"/>
      <c r="F19" s="49"/>
      <c r="G19" s="50"/>
      <c r="H19" s="50"/>
      <c r="I19" s="50"/>
    </row>
    <row r="20" spans="2:8" s="15" customFormat="1" ht="14.25" customHeight="1">
      <c r="B20" s="69" t="s">
        <v>5</v>
      </c>
      <c r="C20" s="58"/>
      <c r="D20" s="52"/>
      <c r="E20" s="49"/>
      <c r="F20" s="50"/>
      <c r="G20" s="50"/>
      <c r="H20" s="50"/>
    </row>
    <row r="21" spans="2:8" s="15" customFormat="1" ht="6.75" customHeight="1">
      <c r="B21" s="69"/>
      <c r="C21" s="97"/>
      <c r="D21" s="96"/>
      <c r="E21" s="94"/>
      <c r="F21" s="95"/>
      <c r="G21" s="95"/>
      <c r="H21" s="95"/>
    </row>
    <row r="22" spans="2:8" s="15" customFormat="1" ht="18" customHeight="1">
      <c r="B22" s="35" t="s">
        <v>16</v>
      </c>
      <c r="C22" s="97"/>
      <c r="D22" s="96"/>
      <c r="E22" s="94"/>
      <c r="F22" s="95"/>
      <c r="G22" s="95"/>
      <c r="H22" s="95"/>
    </row>
    <row r="23" spans="2:8" s="93" customFormat="1" ht="18" customHeight="1">
      <c r="B23" s="88" t="s">
        <v>31</v>
      </c>
      <c r="C23" s="89"/>
      <c r="D23" s="90"/>
      <c r="E23" s="91"/>
      <c r="F23" s="92"/>
      <c r="G23" s="92"/>
      <c r="H23" s="92"/>
    </row>
    <row r="24" spans="2:8" s="82" customFormat="1" ht="18" customHeight="1">
      <c r="B24" s="77" t="s">
        <v>23</v>
      </c>
      <c r="C24" s="78"/>
      <c r="D24" s="79"/>
      <c r="E24" s="80"/>
      <c r="F24" s="81"/>
      <c r="G24" s="81"/>
      <c r="H24" s="81"/>
    </row>
    <row r="25" spans="2:9" s="86" customFormat="1" ht="16.5">
      <c r="B25" s="83" t="s">
        <v>26</v>
      </c>
      <c r="C25" s="84"/>
      <c r="D25" s="84"/>
      <c r="E25" s="84"/>
      <c r="F25" s="85"/>
      <c r="G25" s="85"/>
      <c r="H25" s="85"/>
      <c r="I25" s="85"/>
    </row>
    <row r="26" spans="2:9" s="86" customFormat="1" ht="16.5">
      <c r="B26" s="87" t="s">
        <v>25</v>
      </c>
      <c r="C26" s="84"/>
      <c r="D26" s="84"/>
      <c r="E26" s="84"/>
      <c r="F26" s="85"/>
      <c r="G26" s="85"/>
      <c r="H26" s="85"/>
      <c r="I26" s="85"/>
    </row>
    <row r="27" spans="2:9" s="86" customFormat="1" ht="16.5">
      <c r="B27" s="87" t="s">
        <v>27</v>
      </c>
      <c r="C27" s="84"/>
      <c r="D27" s="84"/>
      <c r="E27" s="84"/>
      <c r="F27" s="85"/>
      <c r="G27" s="85"/>
      <c r="H27" s="85"/>
      <c r="I27" s="85"/>
    </row>
    <row r="28" spans="2:9" s="86" customFormat="1" ht="16.5">
      <c r="B28" s="83" t="s">
        <v>24</v>
      </c>
      <c r="C28" s="84"/>
      <c r="D28" s="84"/>
      <c r="E28" s="84"/>
      <c r="F28" s="85"/>
      <c r="G28" s="85"/>
      <c r="H28" s="85"/>
      <c r="I28" s="85"/>
    </row>
    <row r="29" spans="2:9" ht="14.25">
      <c r="B29" s="64"/>
      <c r="C29" s="65"/>
      <c r="D29" s="65"/>
      <c r="E29" s="65"/>
      <c r="F29" s="66"/>
      <c r="G29" s="66"/>
      <c r="H29" s="66"/>
      <c r="I29" s="66"/>
    </row>
    <row r="30" spans="2:9" ht="13.5">
      <c r="B30" s="68"/>
      <c r="C30" s="28"/>
      <c r="D30" s="28"/>
      <c r="E30" s="28"/>
      <c r="F30" s="3"/>
      <c r="G30" s="3"/>
      <c r="H30" s="3"/>
      <c r="I30" s="3"/>
    </row>
    <row r="31" spans="2:9" ht="13.5">
      <c r="B31" s="28"/>
      <c r="C31" s="28"/>
      <c r="D31" s="28"/>
      <c r="E31" s="28"/>
      <c r="F31" s="3"/>
      <c r="G31" s="3"/>
      <c r="H31" s="3"/>
      <c r="I31" s="3"/>
    </row>
    <row r="32" spans="2:9" ht="13.5">
      <c r="B32" s="28"/>
      <c r="C32" s="28"/>
      <c r="D32" s="28"/>
      <c r="E32" s="28"/>
      <c r="F32" s="3"/>
      <c r="G32" s="3"/>
      <c r="H32" s="3"/>
      <c r="I32" s="3"/>
    </row>
    <row r="33" spans="2:9" ht="13.5">
      <c r="B33" s="28"/>
      <c r="C33" s="28"/>
      <c r="D33" s="28"/>
      <c r="E33" s="28"/>
      <c r="F33" s="3"/>
      <c r="G33" s="3"/>
      <c r="H33" s="3"/>
      <c r="I33" s="3"/>
    </row>
    <row r="34" spans="2:9" ht="13.5">
      <c r="B34" s="28"/>
      <c r="C34" s="28"/>
      <c r="D34" s="28"/>
      <c r="E34" s="28"/>
      <c r="F34" s="3"/>
      <c r="G34" s="3"/>
      <c r="H34" s="3"/>
      <c r="I34" s="3"/>
    </row>
    <row r="35" spans="2:9" ht="13.5">
      <c r="B35" s="28"/>
      <c r="C35" s="28"/>
      <c r="D35" s="28"/>
      <c r="E35" s="28"/>
      <c r="F35" s="3"/>
      <c r="G35" s="3"/>
      <c r="H35" s="3"/>
      <c r="I35" s="3"/>
    </row>
    <row r="36" spans="2:9" ht="13.5">
      <c r="B36" s="28"/>
      <c r="C36" s="28"/>
      <c r="D36" s="28"/>
      <c r="E36" s="28"/>
      <c r="F36" s="3"/>
      <c r="G36" s="3"/>
      <c r="H36" s="3"/>
      <c r="I36" s="3"/>
    </row>
    <row r="37" spans="2:9" ht="13.5">
      <c r="B37" s="28"/>
      <c r="C37" s="28"/>
      <c r="D37" s="28"/>
      <c r="E37" s="28"/>
      <c r="F37" s="3"/>
      <c r="G37" s="3"/>
      <c r="H37" s="3"/>
      <c r="I37" s="3"/>
    </row>
    <row r="38" spans="2:9" ht="13.5">
      <c r="B38" s="28"/>
      <c r="C38" s="28"/>
      <c r="D38" s="28"/>
      <c r="E38" s="28"/>
      <c r="F38" s="3"/>
      <c r="G38" s="3"/>
      <c r="H38" s="3"/>
      <c r="I38" s="3"/>
    </row>
    <row r="39" spans="2:9" ht="13.5">
      <c r="B39" s="28"/>
      <c r="C39" s="28"/>
      <c r="D39" s="28"/>
      <c r="E39" s="28"/>
      <c r="F39" s="3"/>
      <c r="G39" s="3"/>
      <c r="H39" s="3"/>
      <c r="I39" s="3"/>
    </row>
    <row r="40" spans="2:9" ht="13.5">
      <c r="B40" s="28"/>
      <c r="C40" s="28"/>
      <c r="D40" s="28"/>
      <c r="E40" s="28"/>
      <c r="F40" s="3"/>
      <c r="G40" s="3"/>
      <c r="H40" s="3"/>
      <c r="I40" s="3"/>
    </row>
    <row r="41" spans="2:9" ht="13.5">
      <c r="B41" s="28"/>
      <c r="C41" s="28"/>
      <c r="D41" s="28"/>
      <c r="E41" s="28"/>
      <c r="F41" s="3"/>
      <c r="G41" s="3"/>
      <c r="H41" s="3"/>
      <c r="I41" s="3"/>
    </row>
    <row r="42" spans="2:9" ht="13.5">
      <c r="B42" s="28"/>
      <c r="C42" s="28"/>
      <c r="D42" s="28"/>
      <c r="E42" s="28"/>
      <c r="F42" s="3"/>
      <c r="G42" s="3"/>
      <c r="H42" s="3"/>
      <c r="I42" s="3"/>
    </row>
    <row r="43" spans="2:9" ht="13.5">
      <c r="B43" s="28"/>
      <c r="C43" s="28"/>
      <c r="D43" s="28"/>
      <c r="E43" s="28"/>
      <c r="F43" s="3"/>
      <c r="G43" s="3"/>
      <c r="H43" s="3"/>
      <c r="I43" s="3"/>
    </row>
    <row r="44" spans="2:9" ht="13.5">
      <c r="B44" s="28"/>
      <c r="C44" s="28"/>
      <c r="D44" s="28"/>
      <c r="E44" s="28"/>
      <c r="F44" s="3"/>
      <c r="G44" s="3"/>
      <c r="H44" s="3"/>
      <c r="I44" s="3"/>
    </row>
    <row r="45" spans="2:9" ht="13.5">
      <c r="B45" s="28"/>
      <c r="C45" s="28"/>
      <c r="D45" s="28"/>
      <c r="E45" s="28"/>
      <c r="F45" s="3"/>
      <c r="G45" s="3"/>
      <c r="H45" s="3"/>
      <c r="I45" s="3"/>
    </row>
    <row r="46" spans="2:9" ht="13.5">
      <c r="B46" s="28"/>
      <c r="C46" s="28"/>
      <c r="D46" s="28"/>
      <c r="E46" s="28"/>
      <c r="F46" s="3"/>
      <c r="G46" s="3"/>
      <c r="H46" s="3"/>
      <c r="I46" s="3"/>
    </row>
    <row r="47" spans="2:9" ht="13.5">
      <c r="B47" s="28"/>
      <c r="C47" s="28"/>
      <c r="D47" s="28"/>
      <c r="E47" s="28"/>
      <c r="F47" s="3"/>
      <c r="G47" s="3"/>
      <c r="H47" s="3"/>
      <c r="I47" s="3"/>
    </row>
    <row r="48" spans="2:9" ht="13.5">
      <c r="B48" s="28"/>
      <c r="C48" s="28"/>
      <c r="D48" s="28"/>
      <c r="E48" s="28"/>
      <c r="F48" s="3"/>
      <c r="G48" s="3"/>
      <c r="H48" s="3"/>
      <c r="I48" s="3"/>
    </row>
    <row r="49" spans="2:9" ht="13.5">
      <c r="B49" s="28"/>
      <c r="C49" s="28"/>
      <c r="D49" s="28"/>
      <c r="E49" s="28"/>
      <c r="F49" s="3"/>
      <c r="G49" s="3"/>
      <c r="H49" s="3"/>
      <c r="I49" s="3"/>
    </row>
    <row r="50" spans="2:9" ht="13.5">
      <c r="B50" s="28"/>
      <c r="C50" s="28"/>
      <c r="D50" s="28"/>
      <c r="E50" s="28"/>
      <c r="F50" s="3"/>
      <c r="G50" s="3"/>
      <c r="H50" s="3"/>
      <c r="I50" s="3"/>
    </row>
    <row r="51" spans="2:9" ht="13.5">
      <c r="B51" s="28"/>
      <c r="C51" s="28"/>
      <c r="D51" s="28"/>
      <c r="E51" s="28"/>
      <c r="F51" s="3"/>
      <c r="G51" s="3"/>
      <c r="H51" s="3"/>
      <c r="I51" s="3"/>
    </row>
    <row r="52" spans="2:9" ht="13.5">
      <c r="B52" s="28"/>
      <c r="C52" s="28"/>
      <c r="D52" s="28"/>
      <c r="E52" s="28"/>
      <c r="F52" s="3"/>
      <c r="G52" s="3"/>
      <c r="H52" s="3"/>
      <c r="I52" s="3"/>
    </row>
    <row r="53" spans="2:9" ht="13.5">
      <c r="B53" s="28"/>
      <c r="C53" s="28"/>
      <c r="D53" s="28"/>
      <c r="E53" s="28"/>
      <c r="F53" s="3"/>
      <c r="G53" s="3"/>
      <c r="H53" s="3"/>
      <c r="I53" s="3"/>
    </row>
    <row r="54" spans="2:9" ht="13.5">
      <c r="B54" s="28"/>
      <c r="C54" s="28"/>
      <c r="D54" s="28"/>
      <c r="E54" s="28"/>
      <c r="F54" s="3"/>
      <c r="G54" s="3"/>
      <c r="H54" s="3"/>
      <c r="I54" s="3"/>
    </row>
    <row r="55" spans="2:9" ht="13.5">
      <c r="B55" s="28"/>
      <c r="C55" s="28"/>
      <c r="D55" s="28"/>
      <c r="E55" s="28"/>
      <c r="F55" s="3"/>
      <c r="G55" s="3"/>
      <c r="H55" s="3"/>
      <c r="I55" s="3"/>
    </row>
    <row r="56" spans="2:9" ht="13.5">
      <c r="B56" s="28"/>
      <c r="C56" s="28"/>
      <c r="D56" s="28"/>
      <c r="E56" s="28"/>
      <c r="F56" s="3"/>
      <c r="G56" s="3"/>
      <c r="H56" s="3"/>
      <c r="I56" s="3"/>
    </row>
    <row r="57" spans="2:9" ht="13.5">
      <c r="B57" s="28"/>
      <c r="C57" s="28"/>
      <c r="D57" s="28"/>
      <c r="E57" s="28"/>
      <c r="F57" s="3"/>
      <c r="G57" s="3"/>
      <c r="H57" s="3"/>
      <c r="I57" s="3"/>
    </row>
    <row r="58" spans="2:9" ht="13.5">
      <c r="B58" s="28"/>
      <c r="C58" s="28"/>
      <c r="D58" s="28"/>
      <c r="E58" s="28"/>
      <c r="F58" s="3"/>
      <c r="G58" s="3"/>
      <c r="H58" s="3"/>
      <c r="I58" s="3"/>
    </row>
    <row r="59" spans="2:9" ht="13.5">
      <c r="B59" s="28"/>
      <c r="C59" s="28"/>
      <c r="D59" s="28"/>
      <c r="E59" s="28"/>
      <c r="F59" s="3"/>
      <c r="G59" s="3"/>
      <c r="H59" s="3"/>
      <c r="I59" s="3"/>
    </row>
    <row r="60" spans="2:9" ht="13.5">
      <c r="B60" s="28"/>
      <c r="C60" s="28"/>
      <c r="D60" s="28"/>
      <c r="E60" s="28"/>
      <c r="F60" s="3"/>
      <c r="G60" s="3"/>
      <c r="H60" s="3"/>
      <c r="I60" s="3"/>
    </row>
    <row r="61" spans="2:9" ht="13.5">
      <c r="B61" s="28"/>
      <c r="C61" s="28"/>
      <c r="D61" s="28"/>
      <c r="E61" s="28"/>
      <c r="F61" s="3"/>
      <c r="G61" s="3"/>
      <c r="H61" s="3"/>
      <c r="I61" s="3"/>
    </row>
    <row r="62" spans="2:9" ht="13.5">
      <c r="B62" s="28"/>
      <c r="C62" s="28"/>
      <c r="D62" s="28"/>
      <c r="E62" s="28"/>
      <c r="F62" s="3"/>
      <c r="G62" s="3"/>
      <c r="H62" s="3"/>
      <c r="I62" s="3"/>
    </row>
    <row r="63" spans="2:9" ht="13.5">
      <c r="B63" s="28"/>
      <c r="C63" s="28"/>
      <c r="D63" s="28"/>
      <c r="E63" s="28"/>
      <c r="F63" s="3"/>
      <c r="G63" s="3"/>
      <c r="H63" s="3"/>
      <c r="I63" s="3"/>
    </row>
    <row r="64" spans="2:9" ht="13.5">
      <c r="B64" s="28"/>
      <c r="C64" s="28"/>
      <c r="D64" s="28"/>
      <c r="E64" s="28"/>
      <c r="F64" s="3"/>
      <c r="G64" s="3"/>
      <c r="H64" s="3"/>
      <c r="I64" s="3"/>
    </row>
    <row r="65" spans="2:9" ht="13.5">
      <c r="B65" s="28"/>
      <c r="C65" s="28"/>
      <c r="D65" s="28"/>
      <c r="E65" s="28"/>
      <c r="F65" s="3"/>
      <c r="G65" s="3"/>
      <c r="H65" s="3"/>
      <c r="I65" s="3"/>
    </row>
    <row r="66" spans="2:9" ht="13.5">
      <c r="B66" s="28"/>
      <c r="C66" s="28"/>
      <c r="D66" s="28"/>
      <c r="E66" s="28"/>
      <c r="F66" s="3"/>
      <c r="G66" s="3"/>
      <c r="H66" s="3"/>
      <c r="I66" s="3"/>
    </row>
    <row r="67" spans="2:9" ht="13.5">
      <c r="B67" s="28"/>
      <c r="C67" s="28"/>
      <c r="D67" s="28"/>
      <c r="E67" s="28"/>
      <c r="F67" s="3"/>
      <c r="G67" s="3"/>
      <c r="H67" s="3"/>
      <c r="I67" s="3"/>
    </row>
    <row r="68" spans="2:9" ht="13.5">
      <c r="B68" s="28"/>
      <c r="C68" s="28"/>
      <c r="D68" s="28"/>
      <c r="E68" s="28"/>
      <c r="F68" s="3"/>
      <c r="G68" s="3"/>
      <c r="H68" s="3"/>
      <c r="I68" s="3"/>
    </row>
    <row r="69" spans="2:9" ht="13.5">
      <c r="B69" s="28"/>
      <c r="C69" s="28"/>
      <c r="D69" s="28"/>
      <c r="E69" s="28"/>
      <c r="F69" s="3"/>
      <c r="G69" s="3"/>
      <c r="H69" s="3"/>
      <c r="I69" s="3"/>
    </row>
    <row r="70" spans="2:9" ht="13.5">
      <c r="B70" s="28"/>
      <c r="C70" s="28"/>
      <c r="D70" s="28"/>
      <c r="E70" s="28"/>
      <c r="F70" s="3"/>
      <c r="G70" s="3"/>
      <c r="H70" s="3"/>
      <c r="I70" s="3"/>
    </row>
    <row r="71" spans="2:9" ht="13.5">
      <c r="B71" s="28"/>
      <c r="C71" s="28"/>
      <c r="D71" s="28"/>
      <c r="E71" s="28"/>
      <c r="F71" s="3"/>
      <c r="G71" s="3"/>
      <c r="H71" s="3"/>
      <c r="I71" s="3"/>
    </row>
    <row r="72" spans="2:9" ht="13.5">
      <c r="B72" s="28"/>
      <c r="C72" s="28"/>
      <c r="D72" s="28"/>
      <c r="E72" s="28"/>
      <c r="F72" s="3"/>
      <c r="G72" s="3"/>
      <c r="H72" s="3"/>
      <c r="I72" s="3"/>
    </row>
    <row r="73" spans="2:9" ht="13.5">
      <c r="B73" s="28"/>
      <c r="C73" s="28"/>
      <c r="D73" s="28"/>
      <c r="E73" s="28"/>
      <c r="F73" s="3"/>
      <c r="G73" s="3"/>
      <c r="H73" s="3"/>
      <c r="I73" s="3"/>
    </row>
    <row r="74" spans="2:9" ht="13.5">
      <c r="B74" s="28"/>
      <c r="C74" s="28"/>
      <c r="D74" s="28"/>
      <c r="E74" s="28"/>
      <c r="F74" s="3"/>
      <c r="G74" s="3"/>
      <c r="H74" s="3"/>
      <c r="I74" s="3"/>
    </row>
    <row r="75" spans="2:9" ht="13.5">
      <c r="B75" s="28"/>
      <c r="C75" s="28"/>
      <c r="D75" s="28"/>
      <c r="E75" s="28"/>
      <c r="F75" s="3"/>
      <c r="G75" s="3"/>
      <c r="H75" s="3"/>
      <c r="I75" s="3"/>
    </row>
    <row r="76" spans="2:9" ht="13.5">
      <c r="B76" s="28"/>
      <c r="C76" s="28"/>
      <c r="D76" s="28"/>
      <c r="E76" s="28"/>
      <c r="F76" s="3"/>
      <c r="G76" s="3"/>
      <c r="H76" s="3"/>
      <c r="I76" s="3"/>
    </row>
    <row r="77" spans="2:9" ht="13.5">
      <c r="B77" s="28"/>
      <c r="C77" s="28"/>
      <c r="D77" s="28"/>
      <c r="E77" s="28"/>
      <c r="F77" s="3"/>
      <c r="G77" s="3"/>
      <c r="H77" s="3"/>
      <c r="I77" s="3"/>
    </row>
    <row r="78" spans="2:9" ht="13.5">
      <c r="B78" s="28"/>
      <c r="C78" s="28"/>
      <c r="D78" s="28"/>
      <c r="E78" s="28"/>
      <c r="F78" s="3"/>
      <c r="G78" s="3"/>
      <c r="H78" s="3"/>
      <c r="I78" s="3"/>
    </row>
    <row r="79" spans="2:9" ht="13.5">
      <c r="B79" s="28"/>
      <c r="C79" s="28"/>
      <c r="D79" s="28"/>
      <c r="E79" s="28"/>
      <c r="F79" s="3"/>
      <c r="G79" s="3"/>
      <c r="H79" s="3"/>
      <c r="I79" s="3"/>
    </row>
    <row r="80" spans="2:9" ht="13.5">
      <c r="B80" s="28"/>
      <c r="C80" s="28"/>
      <c r="D80" s="28"/>
      <c r="E80" s="28"/>
      <c r="F80" s="3"/>
      <c r="G80" s="3"/>
      <c r="H80" s="3"/>
      <c r="I80" s="3"/>
    </row>
    <row r="81" spans="2:9" ht="13.5">
      <c r="B81" s="28"/>
      <c r="C81" s="28"/>
      <c r="D81" s="28"/>
      <c r="E81" s="28"/>
      <c r="F81" s="3"/>
      <c r="G81" s="3"/>
      <c r="H81" s="3"/>
      <c r="I81" s="3"/>
    </row>
    <row r="82" spans="2:9" ht="13.5">
      <c r="B82" s="28"/>
      <c r="C82" s="28"/>
      <c r="D82" s="28"/>
      <c r="E82" s="28"/>
      <c r="F82" s="3"/>
      <c r="G82" s="3"/>
      <c r="H82" s="3"/>
      <c r="I82" s="3"/>
    </row>
    <row r="83" spans="2:9" ht="13.5">
      <c r="B83" s="28"/>
      <c r="C83" s="28"/>
      <c r="D83" s="28"/>
      <c r="E83" s="28"/>
      <c r="F83" s="3"/>
      <c r="G83" s="3"/>
      <c r="H83" s="3"/>
      <c r="I83" s="3"/>
    </row>
    <row r="84" spans="2:9" ht="13.5">
      <c r="B84" s="28"/>
      <c r="C84" s="28"/>
      <c r="D84" s="28"/>
      <c r="E84" s="28"/>
      <c r="F84" s="3"/>
      <c r="G84" s="3"/>
      <c r="H84" s="3"/>
      <c r="I84" s="3"/>
    </row>
    <row r="85" spans="2:9" ht="13.5">
      <c r="B85" s="28"/>
      <c r="C85" s="28"/>
      <c r="D85" s="28"/>
      <c r="E85" s="28"/>
      <c r="F85" s="3"/>
      <c r="G85" s="3"/>
      <c r="H85" s="3"/>
      <c r="I85" s="3"/>
    </row>
    <row r="86" spans="2:9" ht="13.5">
      <c r="B86" s="28"/>
      <c r="C86" s="28"/>
      <c r="D86" s="28"/>
      <c r="E86" s="28"/>
      <c r="F86" s="3"/>
      <c r="G86" s="3"/>
      <c r="H86" s="3"/>
      <c r="I86" s="3"/>
    </row>
    <row r="87" spans="2:9" ht="13.5">
      <c r="B87" s="28"/>
      <c r="C87" s="28"/>
      <c r="D87" s="28"/>
      <c r="E87" s="28"/>
      <c r="F87" s="3"/>
      <c r="G87" s="3"/>
      <c r="H87" s="3"/>
      <c r="I87" s="3"/>
    </row>
    <row r="88" spans="2:9" ht="13.5">
      <c r="B88" s="28"/>
      <c r="C88" s="28"/>
      <c r="D88" s="28"/>
      <c r="E88" s="28"/>
      <c r="F88" s="3"/>
      <c r="G88" s="3"/>
      <c r="H88" s="3"/>
      <c r="I88" s="3"/>
    </row>
    <row r="89" spans="2:9" ht="13.5">
      <c r="B89" s="28"/>
      <c r="C89" s="28"/>
      <c r="D89" s="28"/>
      <c r="E89" s="28"/>
      <c r="F89" s="3"/>
      <c r="G89" s="3"/>
      <c r="H89" s="3"/>
      <c r="I89" s="3"/>
    </row>
    <row r="90" spans="2:9" ht="13.5">
      <c r="B90" s="28"/>
      <c r="C90" s="28"/>
      <c r="D90" s="28"/>
      <c r="E90" s="28"/>
      <c r="F90" s="3"/>
      <c r="G90" s="3"/>
      <c r="H90" s="3"/>
      <c r="I90" s="3"/>
    </row>
    <row r="91" spans="2:9" ht="13.5">
      <c r="B91" s="28"/>
      <c r="C91" s="28"/>
      <c r="D91" s="28"/>
      <c r="E91" s="28"/>
      <c r="F91" s="3"/>
      <c r="G91" s="3"/>
      <c r="H91" s="3"/>
      <c r="I91" s="3"/>
    </row>
    <row r="92" spans="2:9" ht="13.5">
      <c r="B92" s="28"/>
      <c r="C92" s="28"/>
      <c r="D92" s="28"/>
      <c r="E92" s="28"/>
      <c r="F92" s="3"/>
      <c r="G92" s="3"/>
      <c r="H92" s="3"/>
      <c r="I92" s="3"/>
    </row>
    <row r="93" spans="2:9" ht="13.5">
      <c r="B93" s="28"/>
      <c r="C93" s="28"/>
      <c r="D93" s="28"/>
      <c r="E93" s="28"/>
      <c r="F93" s="3"/>
      <c r="G93" s="3"/>
      <c r="H93" s="3"/>
      <c r="I93" s="3"/>
    </row>
    <row r="94" spans="2:9" ht="13.5">
      <c r="B94" s="28"/>
      <c r="C94" s="28"/>
      <c r="D94" s="28"/>
      <c r="E94" s="28"/>
      <c r="F94" s="3"/>
      <c r="G94" s="3"/>
      <c r="H94" s="3"/>
      <c r="I94" s="3"/>
    </row>
    <row r="95" spans="2:9" ht="13.5">
      <c r="B95" s="28"/>
      <c r="C95" s="28"/>
      <c r="D95" s="28"/>
      <c r="E95" s="28"/>
      <c r="F95" s="3"/>
      <c r="G95" s="3"/>
      <c r="H95" s="3"/>
      <c r="I95" s="3"/>
    </row>
    <row r="96" spans="2:9" ht="13.5">
      <c r="B96" s="28"/>
      <c r="C96" s="28"/>
      <c r="D96" s="28"/>
      <c r="E96" s="28"/>
      <c r="F96" s="3"/>
      <c r="G96" s="3"/>
      <c r="H96" s="3"/>
      <c r="I96" s="3"/>
    </row>
    <row r="97" spans="2:9" ht="13.5">
      <c r="B97" s="28"/>
      <c r="C97" s="28"/>
      <c r="D97" s="28"/>
      <c r="E97" s="28"/>
      <c r="F97" s="3"/>
      <c r="G97" s="3"/>
      <c r="H97" s="3"/>
      <c r="I97" s="3"/>
    </row>
    <row r="98" spans="2:9" ht="13.5">
      <c r="B98" s="28"/>
      <c r="C98" s="28"/>
      <c r="D98" s="28"/>
      <c r="E98" s="28"/>
      <c r="F98" s="3"/>
      <c r="G98" s="3"/>
      <c r="H98" s="3"/>
      <c r="I98" s="3"/>
    </row>
    <row r="99" spans="2:9" ht="13.5">
      <c r="B99" s="28"/>
      <c r="C99" s="28"/>
      <c r="D99" s="28"/>
      <c r="E99" s="28"/>
      <c r="F99" s="3"/>
      <c r="G99" s="3"/>
      <c r="H99" s="3"/>
      <c r="I99" s="3"/>
    </row>
    <row r="100" spans="2:9" ht="13.5">
      <c r="B100" s="28"/>
      <c r="C100" s="28"/>
      <c r="D100" s="28"/>
      <c r="E100" s="28"/>
      <c r="F100" s="3"/>
      <c r="G100" s="3"/>
      <c r="H100" s="3"/>
      <c r="I100" s="3"/>
    </row>
    <row r="101" spans="2:9" ht="13.5">
      <c r="B101" s="28"/>
      <c r="C101" s="28"/>
      <c r="D101" s="28"/>
      <c r="E101" s="28"/>
      <c r="F101" s="3"/>
      <c r="G101" s="3"/>
      <c r="H101" s="3"/>
      <c r="I101" s="3"/>
    </row>
    <row r="102" spans="2:9" ht="13.5">
      <c r="B102" s="28"/>
      <c r="C102" s="28"/>
      <c r="D102" s="28"/>
      <c r="E102" s="28"/>
      <c r="F102" s="3"/>
      <c r="G102" s="3"/>
      <c r="H102" s="3"/>
      <c r="I102" s="3"/>
    </row>
    <row r="103" spans="2:9" ht="13.5">
      <c r="B103" s="28"/>
      <c r="C103" s="28"/>
      <c r="D103" s="28"/>
      <c r="E103" s="28"/>
      <c r="F103" s="3"/>
      <c r="G103" s="3"/>
      <c r="H103" s="3"/>
      <c r="I103" s="3"/>
    </row>
    <row r="104" spans="2:9" ht="13.5">
      <c r="B104" s="28"/>
      <c r="C104" s="28"/>
      <c r="D104" s="28"/>
      <c r="E104" s="28"/>
      <c r="F104" s="3"/>
      <c r="G104" s="3"/>
      <c r="H104" s="3"/>
      <c r="I104" s="3"/>
    </row>
    <row r="105" spans="2:9" ht="13.5">
      <c r="B105" s="28"/>
      <c r="C105" s="28"/>
      <c r="D105" s="28"/>
      <c r="E105" s="28"/>
      <c r="F105" s="3"/>
      <c r="G105" s="3"/>
      <c r="H105" s="3"/>
      <c r="I105" s="3"/>
    </row>
    <row r="106" spans="2:9" ht="13.5">
      <c r="B106" s="28"/>
      <c r="C106" s="28"/>
      <c r="D106" s="28"/>
      <c r="E106" s="28"/>
      <c r="F106" s="3"/>
      <c r="G106" s="3"/>
      <c r="H106" s="3"/>
      <c r="I106" s="3"/>
    </row>
    <row r="107" spans="2:9" ht="13.5">
      <c r="B107" s="28"/>
      <c r="C107" s="28"/>
      <c r="D107" s="28"/>
      <c r="E107" s="28"/>
      <c r="F107" s="3"/>
      <c r="G107" s="3"/>
      <c r="H107" s="3"/>
      <c r="I107" s="3"/>
    </row>
    <row r="108" spans="2:9" ht="13.5">
      <c r="B108" s="28"/>
      <c r="C108" s="28"/>
      <c r="D108" s="28"/>
      <c r="E108" s="28"/>
      <c r="F108" s="3"/>
      <c r="G108" s="3"/>
      <c r="H108" s="3"/>
      <c r="I108" s="3"/>
    </row>
    <row r="109" spans="2:9" ht="13.5">
      <c r="B109" s="28"/>
      <c r="C109" s="28"/>
      <c r="D109" s="28"/>
      <c r="E109" s="28"/>
      <c r="F109" s="3"/>
      <c r="G109" s="3"/>
      <c r="H109" s="3"/>
      <c r="I109" s="3"/>
    </row>
    <row r="110" spans="2:9" ht="13.5">
      <c r="B110" s="28"/>
      <c r="C110" s="28"/>
      <c r="D110" s="28"/>
      <c r="E110" s="28"/>
      <c r="F110" s="3"/>
      <c r="G110" s="3"/>
      <c r="H110" s="3"/>
      <c r="I110" s="3"/>
    </row>
    <row r="111" spans="2:9" ht="13.5">
      <c r="B111" s="28"/>
      <c r="C111" s="28"/>
      <c r="D111" s="28"/>
      <c r="E111" s="28"/>
      <c r="F111" s="3"/>
      <c r="G111" s="3"/>
      <c r="H111" s="3"/>
      <c r="I111" s="3"/>
    </row>
    <row r="112" spans="2:9" ht="13.5">
      <c r="B112" s="28"/>
      <c r="C112" s="28"/>
      <c r="D112" s="28"/>
      <c r="E112" s="28"/>
      <c r="F112" s="3"/>
      <c r="G112" s="3"/>
      <c r="H112" s="3"/>
      <c r="I112" s="3"/>
    </row>
    <row r="113" spans="2:9" ht="13.5">
      <c r="B113" s="28"/>
      <c r="C113" s="28"/>
      <c r="D113" s="28"/>
      <c r="E113" s="28"/>
      <c r="F113" s="3"/>
      <c r="G113" s="3"/>
      <c r="H113" s="3"/>
      <c r="I113" s="3"/>
    </row>
    <row r="114" spans="2:9" ht="13.5">
      <c r="B114" s="28"/>
      <c r="C114" s="28"/>
      <c r="D114" s="28"/>
      <c r="E114" s="28"/>
      <c r="F114" s="3"/>
      <c r="G114" s="3"/>
      <c r="H114" s="3"/>
      <c r="I114" s="3"/>
    </row>
    <row r="115" spans="2:9" ht="13.5">
      <c r="B115" s="28"/>
      <c r="C115" s="28"/>
      <c r="D115" s="28"/>
      <c r="E115" s="28"/>
      <c r="F115" s="3"/>
      <c r="G115" s="3"/>
      <c r="H115" s="3"/>
      <c r="I115" s="3"/>
    </row>
    <row r="116" spans="2:9" ht="13.5">
      <c r="B116" s="28"/>
      <c r="C116" s="28"/>
      <c r="D116" s="28"/>
      <c r="E116" s="28"/>
      <c r="F116" s="3"/>
      <c r="G116" s="3"/>
      <c r="H116" s="3"/>
      <c r="I116" s="3"/>
    </row>
    <row r="117" spans="2:9" ht="13.5">
      <c r="B117" s="28"/>
      <c r="C117" s="28"/>
      <c r="D117" s="28"/>
      <c r="E117" s="28"/>
      <c r="F117" s="3"/>
      <c r="G117" s="3"/>
      <c r="H117" s="3"/>
      <c r="I117" s="3"/>
    </row>
    <row r="118" spans="2:9" ht="13.5">
      <c r="B118" s="28"/>
      <c r="C118" s="28"/>
      <c r="D118" s="28"/>
      <c r="E118" s="28"/>
      <c r="F118" s="3"/>
      <c r="G118" s="3"/>
      <c r="H118" s="3"/>
      <c r="I118" s="3"/>
    </row>
    <row r="119" spans="2:9" ht="13.5">
      <c r="B119" s="28"/>
      <c r="C119" s="28"/>
      <c r="D119" s="28"/>
      <c r="E119" s="28"/>
      <c r="F119" s="3"/>
      <c r="G119" s="3"/>
      <c r="H119" s="3"/>
      <c r="I119" s="3"/>
    </row>
    <row r="120" spans="2:9" ht="13.5">
      <c r="B120" s="28"/>
      <c r="C120" s="28"/>
      <c r="D120" s="28"/>
      <c r="E120" s="28"/>
      <c r="F120" s="3"/>
      <c r="G120" s="3"/>
      <c r="H120" s="3"/>
      <c r="I120" s="3"/>
    </row>
    <row r="121" spans="2:9" ht="13.5">
      <c r="B121" s="28"/>
      <c r="C121" s="28"/>
      <c r="D121" s="28"/>
      <c r="E121" s="28"/>
      <c r="F121" s="3"/>
      <c r="G121" s="3"/>
      <c r="H121" s="3"/>
      <c r="I121" s="3"/>
    </row>
    <row r="122" spans="2:9" ht="13.5">
      <c r="B122" s="28"/>
      <c r="C122" s="28"/>
      <c r="D122" s="28"/>
      <c r="E122" s="28"/>
      <c r="F122" s="3"/>
      <c r="G122" s="3"/>
      <c r="H122" s="3"/>
      <c r="I122" s="3"/>
    </row>
    <row r="123" spans="2:9" ht="13.5">
      <c r="B123" s="28"/>
      <c r="C123" s="28"/>
      <c r="D123" s="28"/>
      <c r="E123" s="28"/>
      <c r="F123" s="3"/>
      <c r="G123" s="3"/>
      <c r="H123" s="3"/>
      <c r="I123" s="3"/>
    </row>
    <row r="124" spans="2:9" ht="13.5">
      <c r="B124" s="28"/>
      <c r="C124" s="28"/>
      <c r="D124" s="28"/>
      <c r="E124" s="28"/>
      <c r="F124" s="3"/>
      <c r="G124" s="3"/>
      <c r="H124" s="3"/>
      <c r="I124" s="3"/>
    </row>
    <row r="125" spans="2:9" ht="13.5">
      <c r="B125" s="28"/>
      <c r="C125" s="28"/>
      <c r="D125" s="28"/>
      <c r="E125" s="28"/>
      <c r="F125" s="3"/>
      <c r="G125" s="3"/>
      <c r="H125" s="3"/>
      <c r="I125" s="3"/>
    </row>
    <row r="126" spans="2:9" ht="13.5">
      <c r="B126" s="28"/>
      <c r="C126" s="28"/>
      <c r="D126" s="28"/>
      <c r="E126" s="28"/>
      <c r="F126" s="3"/>
      <c r="G126" s="3"/>
      <c r="H126" s="3"/>
      <c r="I126" s="3"/>
    </row>
    <row r="127" spans="2:9" ht="13.5">
      <c r="B127" s="28"/>
      <c r="C127" s="28"/>
      <c r="D127" s="28"/>
      <c r="E127" s="28"/>
      <c r="F127" s="3"/>
      <c r="G127" s="3"/>
      <c r="H127" s="3"/>
      <c r="I127" s="3"/>
    </row>
    <row r="128" spans="2:9" ht="13.5">
      <c r="B128" s="28"/>
      <c r="C128" s="28"/>
      <c r="D128" s="28"/>
      <c r="E128" s="28"/>
      <c r="F128" s="3"/>
      <c r="G128" s="3"/>
      <c r="H128" s="3"/>
      <c r="I128" s="3"/>
    </row>
    <row r="129" spans="2:9" ht="13.5">
      <c r="B129" s="28"/>
      <c r="C129" s="28"/>
      <c r="D129" s="28"/>
      <c r="E129" s="28"/>
      <c r="F129" s="3"/>
      <c r="G129" s="3"/>
      <c r="H129" s="3"/>
      <c r="I129" s="3"/>
    </row>
    <row r="130" spans="2:9" ht="13.5">
      <c r="B130" s="28"/>
      <c r="C130" s="28"/>
      <c r="D130" s="28"/>
      <c r="E130" s="28"/>
      <c r="F130" s="3"/>
      <c r="G130" s="3"/>
      <c r="H130" s="3"/>
      <c r="I130" s="3"/>
    </row>
    <row r="131" spans="2:9" ht="13.5">
      <c r="B131" s="28"/>
      <c r="C131" s="28"/>
      <c r="D131" s="28"/>
      <c r="E131" s="28"/>
      <c r="F131" s="3"/>
      <c r="G131" s="3"/>
      <c r="H131" s="3"/>
      <c r="I131" s="3"/>
    </row>
    <row r="132" spans="2:9" ht="13.5">
      <c r="B132" s="28"/>
      <c r="C132" s="28"/>
      <c r="D132" s="28"/>
      <c r="E132" s="28"/>
      <c r="F132" s="3"/>
      <c r="G132" s="3"/>
      <c r="H132" s="3"/>
      <c r="I132" s="3"/>
    </row>
    <row r="133" spans="2:9" ht="13.5">
      <c r="B133" s="28"/>
      <c r="C133" s="28"/>
      <c r="D133" s="28"/>
      <c r="E133" s="28"/>
      <c r="F133" s="3"/>
      <c r="G133" s="3"/>
      <c r="H133" s="3"/>
      <c r="I133" s="3"/>
    </row>
    <row r="134" spans="2:9" ht="13.5">
      <c r="B134" s="28"/>
      <c r="C134" s="28"/>
      <c r="D134" s="28"/>
      <c r="E134" s="28"/>
      <c r="F134" s="3"/>
      <c r="G134" s="3"/>
      <c r="H134" s="3"/>
      <c r="I134" s="3"/>
    </row>
    <row r="135" spans="2:9" ht="13.5">
      <c r="B135" s="28"/>
      <c r="C135" s="28"/>
      <c r="D135" s="28"/>
      <c r="E135" s="28"/>
      <c r="F135" s="3"/>
      <c r="G135" s="3"/>
      <c r="H135" s="3"/>
      <c r="I135" s="3"/>
    </row>
    <row r="136" spans="2:9" ht="13.5">
      <c r="B136" s="28"/>
      <c r="C136" s="28"/>
      <c r="D136" s="28"/>
      <c r="E136" s="28"/>
      <c r="F136" s="3"/>
      <c r="G136" s="3"/>
      <c r="H136" s="3"/>
      <c r="I136" s="3"/>
    </row>
    <row r="137" spans="2:9" ht="13.5">
      <c r="B137" s="28"/>
      <c r="C137" s="28"/>
      <c r="D137" s="28"/>
      <c r="E137" s="28"/>
      <c r="F137" s="3"/>
      <c r="G137" s="3"/>
      <c r="H137" s="3"/>
      <c r="I137" s="3"/>
    </row>
    <row r="138" spans="2:9" ht="13.5">
      <c r="B138" s="28"/>
      <c r="C138" s="28"/>
      <c r="D138" s="28"/>
      <c r="E138" s="28"/>
      <c r="F138" s="3"/>
      <c r="G138" s="3"/>
      <c r="H138" s="3"/>
      <c r="I138" s="3"/>
    </row>
    <row r="139" spans="2:9" ht="13.5">
      <c r="B139" s="28"/>
      <c r="C139" s="28"/>
      <c r="D139" s="28"/>
      <c r="E139" s="28"/>
      <c r="F139" s="3"/>
      <c r="G139" s="3"/>
      <c r="H139" s="3"/>
      <c r="I139" s="3"/>
    </row>
    <row r="140" spans="2:9" ht="13.5">
      <c r="B140" s="28"/>
      <c r="C140" s="28"/>
      <c r="D140" s="28"/>
      <c r="E140" s="28"/>
      <c r="F140" s="3"/>
      <c r="G140" s="3"/>
      <c r="H140" s="3"/>
      <c r="I140" s="3"/>
    </row>
    <row r="141" spans="2:9" ht="13.5">
      <c r="B141" s="28"/>
      <c r="C141" s="28"/>
      <c r="D141" s="28"/>
      <c r="E141" s="28"/>
      <c r="F141" s="3"/>
      <c r="G141" s="3"/>
      <c r="H141" s="3"/>
      <c r="I141" s="3"/>
    </row>
    <row r="142" spans="2:9" ht="13.5">
      <c r="B142" s="28"/>
      <c r="C142" s="28"/>
      <c r="D142" s="28"/>
      <c r="E142" s="28"/>
      <c r="F142" s="3"/>
      <c r="G142" s="3"/>
      <c r="H142" s="3"/>
      <c r="I142" s="3"/>
    </row>
    <row r="143" spans="2:9" ht="13.5">
      <c r="B143" s="28"/>
      <c r="C143" s="28"/>
      <c r="D143" s="28"/>
      <c r="E143" s="28"/>
      <c r="F143" s="3"/>
      <c r="G143" s="3"/>
      <c r="H143" s="3"/>
      <c r="I143" s="3"/>
    </row>
    <row r="144" spans="2:9" ht="13.5">
      <c r="B144" s="28"/>
      <c r="C144" s="28"/>
      <c r="D144" s="28"/>
      <c r="E144" s="28"/>
      <c r="F144" s="3"/>
      <c r="G144" s="3"/>
      <c r="H144" s="3"/>
      <c r="I144" s="3"/>
    </row>
    <row r="145" spans="2:9" ht="13.5">
      <c r="B145" s="28"/>
      <c r="C145" s="28"/>
      <c r="D145" s="28"/>
      <c r="E145" s="28"/>
      <c r="F145" s="3"/>
      <c r="G145" s="3"/>
      <c r="H145" s="3"/>
      <c r="I145" s="3"/>
    </row>
    <row r="146" spans="2:9" ht="13.5">
      <c r="B146" s="28"/>
      <c r="C146" s="28"/>
      <c r="D146" s="28"/>
      <c r="E146" s="28"/>
      <c r="F146" s="3"/>
      <c r="G146" s="3"/>
      <c r="H146" s="3"/>
      <c r="I146" s="3"/>
    </row>
    <row r="147" spans="2:9" ht="13.5">
      <c r="B147" s="28"/>
      <c r="C147" s="28"/>
      <c r="D147" s="28"/>
      <c r="E147" s="28"/>
      <c r="F147" s="3"/>
      <c r="G147" s="3"/>
      <c r="H147" s="3"/>
      <c r="I147" s="3"/>
    </row>
    <row r="148" spans="2:9" ht="13.5">
      <c r="B148" s="28"/>
      <c r="C148" s="28"/>
      <c r="D148" s="28"/>
      <c r="E148" s="28"/>
      <c r="F148" s="3"/>
      <c r="G148" s="3"/>
      <c r="H148" s="3"/>
      <c r="I148" s="3"/>
    </row>
    <row r="149" spans="2:9" ht="13.5">
      <c r="B149" s="28"/>
      <c r="C149" s="28"/>
      <c r="D149" s="28"/>
      <c r="E149" s="28"/>
      <c r="F149" s="3"/>
      <c r="G149" s="3"/>
      <c r="H149" s="3"/>
      <c r="I149" s="3"/>
    </row>
    <row r="150" spans="2:9" ht="13.5">
      <c r="B150" s="28"/>
      <c r="C150" s="28"/>
      <c r="D150" s="28"/>
      <c r="E150" s="28"/>
      <c r="F150" s="3"/>
      <c r="G150" s="3"/>
      <c r="H150" s="3"/>
      <c r="I150" s="3"/>
    </row>
    <row r="151" spans="2:9" ht="13.5">
      <c r="B151" s="28"/>
      <c r="C151" s="28"/>
      <c r="D151" s="28"/>
      <c r="E151" s="28"/>
      <c r="F151" s="3"/>
      <c r="G151" s="3"/>
      <c r="H151" s="3"/>
      <c r="I151" s="3"/>
    </row>
    <row r="152" spans="2:9" ht="13.5">
      <c r="B152" s="28"/>
      <c r="C152" s="28"/>
      <c r="D152" s="28"/>
      <c r="E152" s="28"/>
      <c r="F152" s="3"/>
      <c r="G152" s="3"/>
      <c r="H152" s="3"/>
      <c r="I152" s="3"/>
    </row>
    <row r="153" spans="2:9" ht="13.5">
      <c r="B153" s="28"/>
      <c r="C153" s="28"/>
      <c r="D153" s="28"/>
      <c r="E153" s="28"/>
      <c r="F153" s="3"/>
      <c r="G153" s="3"/>
      <c r="H153" s="3"/>
      <c r="I153" s="3"/>
    </row>
    <row r="154" spans="2:9" ht="13.5">
      <c r="B154" s="28"/>
      <c r="C154" s="28"/>
      <c r="D154" s="28"/>
      <c r="E154" s="28"/>
      <c r="F154" s="3"/>
      <c r="G154" s="3"/>
      <c r="H154" s="3"/>
      <c r="I154" s="3"/>
    </row>
    <row r="155" spans="2:9" ht="13.5">
      <c r="B155" s="28"/>
      <c r="C155" s="28"/>
      <c r="D155" s="28"/>
      <c r="E155" s="28"/>
      <c r="F155" s="3"/>
      <c r="G155" s="3"/>
      <c r="H155" s="3"/>
      <c r="I155" s="3"/>
    </row>
    <row r="156" spans="2:9" ht="13.5">
      <c r="B156" s="28"/>
      <c r="C156" s="28"/>
      <c r="D156" s="28"/>
      <c r="E156" s="28"/>
      <c r="F156" s="3"/>
      <c r="G156" s="3"/>
      <c r="H156" s="3"/>
      <c r="I156" s="3"/>
    </row>
    <row r="157" spans="2:9" ht="13.5">
      <c r="B157" s="28"/>
      <c r="C157" s="28"/>
      <c r="D157" s="28"/>
      <c r="E157" s="28"/>
      <c r="F157" s="3"/>
      <c r="G157" s="3"/>
      <c r="H157" s="3"/>
      <c r="I157" s="3"/>
    </row>
    <row r="158" spans="2:9" ht="13.5">
      <c r="B158" s="28"/>
      <c r="C158" s="28"/>
      <c r="D158" s="28"/>
      <c r="E158" s="28"/>
      <c r="F158" s="3"/>
      <c r="G158" s="3"/>
      <c r="H158" s="3"/>
      <c r="I158" s="3"/>
    </row>
    <row r="159" spans="2:9" ht="13.5">
      <c r="B159" s="28"/>
      <c r="C159" s="28"/>
      <c r="D159" s="28"/>
      <c r="E159" s="28"/>
      <c r="F159" s="3"/>
      <c r="G159" s="3"/>
      <c r="H159" s="3"/>
      <c r="I159" s="3"/>
    </row>
    <row r="160" spans="2:9" ht="13.5">
      <c r="B160" s="28"/>
      <c r="C160" s="28"/>
      <c r="D160" s="28"/>
      <c r="E160" s="28"/>
      <c r="F160" s="3"/>
      <c r="G160" s="3"/>
      <c r="H160" s="3"/>
      <c r="I160" s="3"/>
    </row>
    <row r="161" spans="2:9" ht="13.5">
      <c r="B161" s="28"/>
      <c r="C161" s="28"/>
      <c r="D161" s="28"/>
      <c r="E161" s="28"/>
      <c r="F161" s="3"/>
      <c r="G161" s="3"/>
      <c r="H161" s="3"/>
      <c r="I161" s="3"/>
    </row>
    <row r="162" spans="2:9" ht="13.5">
      <c r="B162" s="28"/>
      <c r="C162" s="28"/>
      <c r="D162" s="28"/>
      <c r="E162" s="28"/>
      <c r="F162" s="3"/>
      <c r="G162" s="3"/>
      <c r="H162" s="3"/>
      <c r="I162" s="3"/>
    </row>
    <row r="163" spans="2:9" ht="13.5">
      <c r="B163" s="28"/>
      <c r="C163" s="28"/>
      <c r="D163" s="28"/>
      <c r="E163" s="28"/>
      <c r="F163" s="3"/>
      <c r="G163" s="3"/>
      <c r="H163" s="3"/>
      <c r="I163" s="3"/>
    </row>
    <row r="164" spans="2:9" ht="13.5">
      <c r="B164" s="28"/>
      <c r="C164" s="28"/>
      <c r="D164" s="28"/>
      <c r="E164" s="28"/>
      <c r="F164" s="3"/>
      <c r="G164" s="3"/>
      <c r="H164" s="3"/>
      <c r="I164" s="3"/>
    </row>
    <row r="165" spans="2:9" ht="13.5">
      <c r="B165" s="28"/>
      <c r="C165" s="28"/>
      <c r="D165" s="28"/>
      <c r="E165" s="28"/>
      <c r="F165" s="3"/>
      <c r="G165" s="3"/>
      <c r="H165" s="3"/>
      <c r="I165" s="3"/>
    </row>
    <row r="166" spans="2:9" ht="13.5">
      <c r="B166" s="28"/>
      <c r="C166" s="28"/>
      <c r="D166" s="28"/>
      <c r="E166" s="28"/>
      <c r="F166" s="3"/>
      <c r="G166" s="3"/>
      <c r="H166" s="3"/>
      <c r="I166" s="3"/>
    </row>
    <row r="167" spans="2:9" ht="13.5">
      <c r="B167" s="28"/>
      <c r="C167" s="28"/>
      <c r="D167" s="28"/>
      <c r="E167" s="28"/>
      <c r="F167" s="3"/>
      <c r="G167" s="3"/>
      <c r="H167" s="3"/>
      <c r="I167" s="3"/>
    </row>
    <row r="168" spans="2:9" ht="13.5">
      <c r="B168" s="28"/>
      <c r="C168" s="28"/>
      <c r="D168" s="28"/>
      <c r="E168" s="28"/>
      <c r="F168" s="3"/>
      <c r="G168" s="3"/>
      <c r="H168" s="3"/>
      <c r="I168" s="3"/>
    </row>
    <row r="169" spans="2:9" ht="13.5">
      <c r="B169" s="28"/>
      <c r="C169" s="28"/>
      <c r="D169" s="28"/>
      <c r="E169" s="28"/>
      <c r="F169" s="3"/>
      <c r="G169" s="3"/>
      <c r="H169" s="3"/>
      <c r="I169" s="3"/>
    </row>
    <row r="170" spans="2:9" ht="13.5">
      <c r="B170" s="28"/>
      <c r="C170" s="28"/>
      <c r="D170" s="28"/>
      <c r="E170" s="28"/>
      <c r="F170" s="3"/>
      <c r="G170" s="3"/>
      <c r="H170" s="3"/>
      <c r="I170" s="3"/>
    </row>
    <row r="171" spans="2:9" ht="13.5">
      <c r="B171" s="28"/>
      <c r="C171" s="28"/>
      <c r="D171" s="28"/>
      <c r="E171" s="28"/>
      <c r="F171" s="3"/>
      <c r="G171" s="3"/>
      <c r="H171" s="3"/>
      <c r="I171" s="3"/>
    </row>
    <row r="172" spans="2:9" ht="13.5">
      <c r="B172" s="28"/>
      <c r="C172" s="28"/>
      <c r="D172" s="28"/>
      <c r="E172" s="28"/>
      <c r="F172" s="3"/>
      <c r="G172" s="3"/>
      <c r="H172" s="3"/>
      <c r="I172" s="3"/>
    </row>
    <row r="173" spans="2:9" ht="13.5">
      <c r="B173" s="28"/>
      <c r="C173" s="28"/>
      <c r="D173" s="28"/>
      <c r="E173" s="28"/>
      <c r="F173" s="3"/>
      <c r="G173" s="3"/>
      <c r="H173" s="3"/>
      <c r="I173" s="3"/>
    </row>
  </sheetData>
  <sheetProtection sheet="1"/>
  <mergeCells count="2">
    <mergeCell ref="B2:I2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국민연금관리공단 연금급여실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윤여기</dc:creator>
  <cp:keywords/>
  <dc:description/>
  <cp:lastModifiedBy>user</cp:lastModifiedBy>
  <cp:lastPrinted>2015-02-02T11:45:45Z</cp:lastPrinted>
  <dcterms:created xsi:type="dcterms:W3CDTF">2006-03-17T10:54:50Z</dcterms:created>
  <dcterms:modified xsi:type="dcterms:W3CDTF">2021-01-18T08:55:16Z</dcterms:modified>
  <cp:category/>
  <cp:version/>
  <cp:contentType/>
  <cp:contentStatus/>
</cp:coreProperties>
</file>